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7.xml" ContentType="application/vnd.openxmlformats-officedocument.spreadsheetml.worksheet+xml"/>
  <Override PartName="/xl/chartsheets/sheet8.xml" ContentType="application/vnd.openxmlformats-officedocument.spreadsheetml.chartsheet+xml"/>
  <Override PartName="/xl/worksheets/sheet8.xml" ContentType="application/vnd.openxmlformats-officedocument.spreadsheetml.work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5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theme/themeOverride6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theme/themeOverride7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theme/themeOverride8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theme/themeOverride9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10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theme/themeOverride11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12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13.xml" ContentType="application/vnd.openxmlformats-officedocument.themeOverride+xml"/>
  <Override PartName="/xl/drawings/drawing4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60" yWindow="855" windowWidth="16875" windowHeight="9915" tabRatio="804"/>
  </bookViews>
  <sheets>
    <sheet name="INDEX" sheetId="33" r:id="rId1"/>
    <sheet name="World Soybean PAY" sheetId="11" r:id="rId2"/>
    <sheet name="World Soybean Prod (g)" sheetId="12" r:id="rId3"/>
    <sheet name="World Soybean Area (g)" sheetId="13" r:id="rId4"/>
    <sheet name="World Soybean Yield (g)" sheetId="14" r:id="rId5"/>
    <sheet name="World Soymeal Feed Use" sheetId="3" r:id="rId6"/>
    <sheet name="World Soymeal Feed Use (g)" sheetId="4" r:id="rId7"/>
    <sheet name="Top 10 Soy ProdConsExIm" sheetId="34" r:id="rId8"/>
    <sheet name="China Soybean ProdConsIm" sheetId="5" r:id="rId9"/>
    <sheet name="China Soybean ProdConsIm (g)" sheetId="6" r:id="rId10"/>
    <sheet name="China Grain ProdConsNetImport" sheetId="28" r:id="rId11"/>
    <sheet name="China Grain ProdCons (g)" sheetId="31" r:id="rId12"/>
    <sheet name="China Grain NetImports (g)" sheetId="32" r:id="rId13"/>
    <sheet name="China GrainSoy Prod" sheetId="35" r:id="rId14"/>
    <sheet name="China GrainSoy Prod (g)" sheetId="36" r:id="rId15"/>
    <sheet name="China GrainSoy Area" sheetId="37" r:id="rId16"/>
    <sheet name="China GrainSoy Area (g)" sheetId="39" r:id="rId17"/>
    <sheet name="China GrainSoy Yield" sheetId="38" r:id="rId18"/>
    <sheet name="China GrainSoy Yield (g)" sheetId="40" r:id="rId19"/>
    <sheet name="Western Hem GrainSoy Area" sheetId="1" r:id="rId20"/>
    <sheet name="Western Hem GrainSoy Area (g)" sheetId="2" r:id="rId21"/>
    <sheet name="U.S. Soy PAY" sheetId="15" r:id="rId22"/>
    <sheet name="U.S. Soy Prod (g)" sheetId="16" r:id="rId23"/>
    <sheet name="U.S. Soy Area (g)" sheetId="17" r:id="rId24"/>
    <sheet name="U.S. Soy Yield (g)" sheetId="18" r:id="rId25"/>
    <sheet name="Brazil Soy PAY" sheetId="19" r:id="rId26"/>
    <sheet name="Brazil Soy Prod (g)" sheetId="20" r:id="rId27"/>
    <sheet name="Brazil Soy Area (g)" sheetId="21" r:id="rId28"/>
    <sheet name="Brazil Soy Yield (g)" sheetId="22" r:id="rId29"/>
    <sheet name="Argentina Soy PAY" sheetId="23" r:id="rId30"/>
    <sheet name="Argentina Soy Prod (g)" sheetId="24" r:id="rId31"/>
    <sheet name="Argentina Soy Area (g)" sheetId="25" r:id="rId32"/>
    <sheet name="Argentina Soy Yield (g)" sheetId="26" r:id="rId33"/>
    <sheet name="Amazon Forest Loss" sheetId="27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\I" localSheetId="15">#REF!</definedName>
    <definedName name="\I" localSheetId="17">#REF!</definedName>
    <definedName name="\I">#REF!</definedName>
    <definedName name="\P" localSheetId="15">#REF!</definedName>
    <definedName name="\P" localSheetId="17">#REF!</definedName>
    <definedName name="\P">#REF!</definedName>
    <definedName name="__123Graph_A" localSheetId="15" hidden="1">[1]DATA!#REF!</definedName>
    <definedName name="__123Graph_A" localSheetId="17" hidden="1">[1]DATA!#REF!</definedName>
    <definedName name="__123Graph_A" localSheetId="8" hidden="1">[1]DATA!#REF!</definedName>
    <definedName name="__123Graph_A" localSheetId="7" hidden="1">[2]DATA!#REF!</definedName>
    <definedName name="__123Graph_A" localSheetId="5" hidden="1">[1]DATA!#REF!</definedName>
    <definedName name="__123Graph_A" hidden="1">[1]DATA!#REF!</definedName>
    <definedName name="__123Graph_X" localSheetId="15" hidden="1">[1]DATA!#REF!</definedName>
    <definedName name="__123Graph_X" localSheetId="17" hidden="1">[1]DATA!#REF!</definedName>
    <definedName name="__123Graph_X" localSheetId="8" hidden="1">[1]DATA!#REF!</definedName>
    <definedName name="__123Graph_X" localSheetId="7" hidden="1">[2]DATA!#REF!</definedName>
    <definedName name="__123Graph_X" localSheetId="5" hidden="1">[1]DATA!#REF!</definedName>
    <definedName name="__123Graph_X" hidden="1">[1]DATA!#REF!</definedName>
    <definedName name="_1__123Graph_ACELL_EFFICIENCY" localSheetId="15" hidden="1">[2]DATA!#REF!</definedName>
    <definedName name="_1__123Graph_ACELL_EFFICIENCY" localSheetId="17" hidden="1">[2]DATA!#REF!</definedName>
    <definedName name="_1__123Graph_ACELL_EFFICIENCY" hidden="1">[2]DATA!#REF!</definedName>
    <definedName name="_10__123Graph_XS_THERMAL_PRICE" localSheetId="15" hidden="1">[2]DATA!#REF!</definedName>
    <definedName name="_10__123Graph_XS_THERMAL_PRICE" localSheetId="17" hidden="1">[2]DATA!#REF!</definedName>
    <definedName name="_10__123Graph_XS_THERMAL_PRICE" hidden="1">[2]DATA!#REF!</definedName>
    <definedName name="_11__123Graph_AS_THERMAL_PRICE" localSheetId="5" hidden="1">[1]DATA!#REF!</definedName>
    <definedName name="_12__123Graph_AS_THERMAL_PRICE" localSheetId="15" hidden="1">[1]DATA!#REF!</definedName>
    <definedName name="_12__123Graph_AS_THERMAL_PRICE" localSheetId="17" hidden="1">[1]DATA!#REF!</definedName>
    <definedName name="_12__123Graph_AS_THERMAL_PRICE" localSheetId="8" hidden="1">[1]DATA!#REF!</definedName>
    <definedName name="_12__123Graph_AS_THERMAL_PRICE" localSheetId="7" hidden="1">[2]DATA!#REF!</definedName>
    <definedName name="_12__123Graph_AS_THERMAL_PRICE" hidden="1">[1]DATA!#REF!</definedName>
    <definedName name="_15__123Graph_BCELL_EFFICIENCY" localSheetId="5" hidden="1">[1]DATA!#REF!</definedName>
    <definedName name="_16__123Graph_BCELL_EFFICIENCY" localSheetId="15" hidden="1">[1]DATA!#REF!</definedName>
    <definedName name="_16__123Graph_BCELL_EFFICIENCY" localSheetId="17" hidden="1">[1]DATA!#REF!</definedName>
    <definedName name="_16__123Graph_BCELL_EFFICIENCY" localSheetId="8" hidden="1">[1]DATA!#REF!</definedName>
    <definedName name="_16__123Graph_BCELL_EFFICIENCY" localSheetId="7" hidden="1">[2]DATA!#REF!</definedName>
    <definedName name="_16__123Graph_BCELL_EFFICIENCY" hidden="1">[1]DATA!#REF!</definedName>
    <definedName name="_19__123Graph_BMODEL_T" localSheetId="5" hidden="1">[1]DATA!#REF!</definedName>
    <definedName name="_2__123Graph_AMODEL_T" localSheetId="15" hidden="1">[2]DATA!#REF!</definedName>
    <definedName name="_2__123Graph_AMODEL_T" localSheetId="17" hidden="1">[2]DATA!#REF!</definedName>
    <definedName name="_2__123Graph_AMODEL_T" hidden="1">[2]DATA!#REF!</definedName>
    <definedName name="_20__123Graph_BMODEL_T" localSheetId="15" hidden="1">[1]DATA!#REF!</definedName>
    <definedName name="_20__123Graph_BMODEL_T" localSheetId="17" hidden="1">[1]DATA!#REF!</definedName>
    <definedName name="_20__123Graph_BMODEL_T" localSheetId="8" hidden="1">[1]DATA!#REF!</definedName>
    <definedName name="_20__123Graph_BMODEL_T" localSheetId="7" hidden="1">[2]DATA!#REF!</definedName>
    <definedName name="_20__123Graph_BMODEL_T" hidden="1">[1]DATA!#REF!</definedName>
    <definedName name="_23__123Graph_CCELL_EFFICIENCY" localSheetId="5" hidden="1">[1]DATA!#REF!</definedName>
    <definedName name="_24__123Graph_CCELL_EFFICIENCY" localSheetId="15" hidden="1">[1]DATA!#REF!</definedName>
    <definedName name="_24__123Graph_CCELL_EFFICIENCY" localSheetId="17" hidden="1">[1]DATA!#REF!</definedName>
    <definedName name="_24__123Graph_CCELL_EFFICIENCY" localSheetId="8" hidden="1">[1]DATA!#REF!</definedName>
    <definedName name="_24__123Graph_CCELL_EFFICIENCY" localSheetId="7" hidden="1">[2]DATA!#REF!</definedName>
    <definedName name="_24__123Graph_CCELL_EFFICIENCY" hidden="1">[1]DATA!#REF!</definedName>
    <definedName name="_27__123Graph_LBL_AMODEL_T" localSheetId="5" hidden="1">[1]DATA!#REF!</definedName>
    <definedName name="_28__123Graph_LBL_AMODEL_T" localSheetId="15" hidden="1">[1]DATA!#REF!</definedName>
    <definedName name="_28__123Graph_LBL_AMODEL_T" localSheetId="17" hidden="1">[1]DATA!#REF!</definedName>
    <definedName name="_28__123Graph_LBL_AMODEL_T" localSheetId="8" hidden="1">[1]DATA!#REF!</definedName>
    <definedName name="_28__123Graph_LBL_AMODEL_T" localSheetId="7" hidden="1">[2]DATA!#REF!</definedName>
    <definedName name="_28__123Graph_LBL_AMODEL_T" hidden="1">[1]DATA!#REF!</definedName>
    <definedName name="_3__123Graph_ACELL_EFFICIENCY" localSheetId="5" hidden="1">[1]DATA!#REF!</definedName>
    <definedName name="_3__123Graph_AS_THERMAL_PRICE" localSheetId="15" hidden="1">[2]DATA!#REF!</definedName>
    <definedName name="_3__123Graph_AS_THERMAL_PRICE" localSheetId="17" hidden="1">[2]DATA!#REF!</definedName>
    <definedName name="_3__123Graph_AS_THERMAL_PRICE" hidden="1">[2]DATA!#REF!</definedName>
    <definedName name="_31__123Graph_XCELL_EFFICIENCY" localSheetId="5" hidden="1">[1]DATA!#REF!</definedName>
    <definedName name="_32__123Graph_XCELL_EFFICIENCY" localSheetId="15" hidden="1">[1]DATA!#REF!</definedName>
    <definedName name="_32__123Graph_XCELL_EFFICIENCY" localSheetId="17" hidden="1">[1]DATA!#REF!</definedName>
    <definedName name="_32__123Graph_XCELL_EFFICIENCY" localSheetId="8" hidden="1">[1]DATA!#REF!</definedName>
    <definedName name="_32__123Graph_XCELL_EFFICIENCY" localSheetId="7" hidden="1">[2]DATA!#REF!</definedName>
    <definedName name="_32__123Graph_XCELL_EFFICIENCY" hidden="1">[1]DATA!#REF!</definedName>
    <definedName name="_35__123Graph_XMODEL_T" localSheetId="5" hidden="1">[1]DATA!#REF!</definedName>
    <definedName name="_36__123Graph_XMODEL_T" localSheetId="15" hidden="1">[1]DATA!#REF!</definedName>
    <definedName name="_36__123Graph_XMODEL_T" localSheetId="17" hidden="1">[1]DATA!#REF!</definedName>
    <definedName name="_36__123Graph_XMODEL_T" localSheetId="8" hidden="1">[1]DATA!#REF!</definedName>
    <definedName name="_36__123Graph_XMODEL_T" localSheetId="7" hidden="1">[2]DATA!#REF!</definedName>
    <definedName name="_36__123Graph_XMODEL_T" hidden="1">[1]DATA!#REF!</definedName>
    <definedName name="_39__123Graph_XS_THERMAL_PRICE" localSheetId="5" hidden="1">[1]DATA!#REF!</definedName>
    <definedName name="_4__123Graph_ACELL_EFFICIENCY" localSheetId="15" hidden="1">[1]DATA!#REF!</definedName>
    <definedName name="_4__123Graph_ACELL_EFFICIENCY" localSheetId="17" hidden="1">[1]DATA!#REF!</definedName>
    <definedName name="_4__123Graph_ACELL_EFFICIENCY" localSheetId="8" hidden="1">[1]DATA!#REF!</definedName>
    <definedName name="_4__123Graph_ACELL_EFFICIENCY" localSheetId="7" hidden="1">[2]DATA!#REF!</definedName>
    <definedName name="_4__123Graph_ACELL_EFFICIENCY" hidden="1">[1]DATA!#REF!</definedName>
    <definedName name="_4__123Graph_BCELL_EFFICIENCY" localSheetId="15" hidden="1">[2]DATA!#REF!</definedName>
    <definedName name="_4__123Graph_BCELL_EFFICIENCY" localSheetId="17" hidden="1">[2]DATA!#REF!</definedName>
    <definedName name="_4__123Graph_BCELL_EFFICIENCY" hidden="1">[2]DATA!#REF!</definedName>
    <definedName name="_40__123Graph_XS_THERMAL_PRICE" localSheetId="15" hidden="1">[1]DATA!#REF!</definedName>
    <definedName name="_40__123Graph_XS_THERMAL_PRICE" localSheetId="17" hidden="1">[1]DATA!#REF!</definedName>
    <definedName name="_40__123Graph_XS_THERMAL_PRICE" localSheetId="8" hidden="1">[1]DATA!#REF!</definedName>
    <definedName name="_40__123Graph_XS_THERMAL_PRICE" localSheetId="7" hidden="1">[2]DATA!#REF!</definedName>
    <definedName name="_40__123Graph_XS_THERMAL_PRICE" hidden="1">[1]DATA!#REF!</definedName>
    <definedName name="_5__123Graph_BMODEL_T" localSheetId="15" hidden="1">[2]DATA!#REF!</definedName>
    <definedName name="_5__123Graph_BMODEL_T" localSheetId="17" hidden="1">[2]DATA!#REF!</definedName>
    <definedName name="_5__123Graph_BMODEL_T" hidden="1">[2]DATA!#REF!</definedName>
    <definedName name="_6__123Graph_CCELL_EFFICIENCY" localSheetId="15" hidden="1">[2]DATA!#REF!</definedName>
    <definedName name="_6__123Graph_CCELL_EFFICIENCY" localSheetId="17" hidden="1">[2]DATA!#REF!</definedName>
    <definedName name="_6__123Graph_CCELL_EFFICIENCY" hidden="1">[2]DATA!#REF!</definedName>
    <definedName name="_7__123Graph_AMODEL_T" localSheetId="5" hidden="1">[1]DATA!#REF!</definedName>
    <definedName name="_7__123Graph_LBL_AMODEL_T" localSheetId="15" hidden="1">[2]DATA!#REF!</definedName>
    <definedName name="_7__123Graph_LBL_AMODEL_T" localSheetId="17" hidden="1">[2]DATA!#REF!</definedName>
    <definedName name="_7__123Graph_LBL_AMODEL_T" hidden="1">[2]DATA!#REF!</definedName>
    <definedName name="_8__123Graph_AMODEL_T" localSheetId="15" hidden="1">[1]DATA!#REF!</definedName>
    <definedName name="_8__123Graph_AMODEL_T" localSheetId="17" hidden="1">[1]DATA!#REF!</definedName>
    <definedName name="_8__123Graph_AMODEL_T" localSheetId="8" hidden="1">[1]DATA!#REF!</definedName>
    <definedName name="_8__123Graph_AMODEL_T" localSheetId="7" hidden="1">[2]DATA!#REF!</definedName>
    <definedName name="_8__123Graph_AMODEL_T" hidden="1">[1]DATA!#REF!</definedName>
    <definedName name="_8__123Graph_XCELL_EFFICIENCY" localSheetId="15" hidden="1">[2]DATA!#REF!</definedName>
    <definedName name="_8__123Graph_XCELL_EFFICIENCY" localSheetId="17" hidden="1">[2]DATA!#REF!</definedName>
    <definedName name="_8__123Graph_XCELL_EFFICIENCY" hidden="1">[2]DATA!#REF!</definedName>
    <definedName name="_9__123Graph_XMODEL_T" localSheetId="15" hidden="1">[2]DATA!#REF!</definedName>
    <definedName name="_9__123Graph_XMODEL_T" localSheetId="17" hidden="1">[2]DATA!#REF!</definedName>
    <definedName name="_9__123Graph_XMODEL_T" hidden="1">[2]DATA!#REF!</definedName>
    <definedName name="_Key1" localSheetId="15" hidden="1">#REF!</definedName>
    <definedName name="_Key1" localSheetId="17" hidden="1">#REF!</definedName>
    <definedName name="_Key1" localSheetId="8" hidden="1">#REF!</definedName>
    <definedName name="_Key1" hidden="1">#REF!</definedName>
    <definedName name="_Order1" hidden="1">255</definedName>
    <definedName name="_Sort" localSheetId="15" hidden="1">#REF!</definedName>
    <definedName name="_Sort" localSheetId="17" hidden="1">#REF!</definedName>
    <definedName name="_Sort" localSheetId="8" hidden="1">#REF!</definedName>
    <definedName name="_Sort" localSheetId="7" hidden="1">#REF!</definedName>
    <definedName name="_Sort" hidden="1">#REF!</definedName>
    <definedName name="_Sort1" localSheetId="15" hidden="1">#REF!</definedName>
    <definedName name="_Sort1" localSheetId="17" hidden="1">#REF!</definedName>
    <definedName name="_Sort1" localSheetId="8" hidden="1">#REF!</definedName>
    <definedName name="_Sort1" localSheetId="7" hidden="1">#REF!</definedName>
    <definedName name="_Sort1" hidden="1">#REF!</definedName>
    <definedName name="aa" localSheetId="15">'[3]Oil Consumption – barrels'!#REF!</definedName>
    <definedName name="aa" localSheetId="17">'[3]Oil Consumption – barrels'!#REF!</definedName>
    <definedName name="aa">'[3]Oil Consumption – barrels'!#REF!</definedName>
    <definedName name="B" localSheetId="15" hidden="1">[1]DATA!#REF!</definedName>
    <definedName name="B" localSheetId="17" hidden="1">[1]DATA!#REF!</definedName>
    <definedName name="B" localSheetId="8" hidden="1">[1]DATA!#REF!</definedName>
    <definedName name="B" localSheetId="7" hidden="1">[2]DATA!#REF!</definedName>
    <definedName name="B" hidden="1">[1]DATA!#REF!</definedName>
    <definedName name="Deflator" localSheetId="15">[4]VS2001_EconData1999Dollars_data!#REF!</definedName>
    <definedName name="Deflator" localSheetId="17">[4]VS2001_EconData1999Dollars_data!#REF!</definedName>
    <definedName name="Deflator" localSheetId="8">[4]VS2001_EconData1999Dollars_data!#REF!</definedName>
    <definedName name="Deflator" localSheetId="7">[5]VS2001_EconData1999Dollars_data!#REF!</definedName>
    <definedName name="Deflator">[4]VS2001_EconData1999Dollars_data!#REF!</definedName>
    <definedName name="G" localSheetId="15">#REF!</definedName>
    <definedName name="G" localSheetId="17">#REF!</definedName>
    <definedName name="G" localSheetId="8">#REF!</definedName>
    <definedName name="G" localSheetId="7">#REF!</definedName>
    <definedName name="G">#REF!</definedName>
    <definedName name="H" localSheetId="15">#REF!</definedName>
    <definedName name="H" localSheetId="17">#REF!</definedName>
    <definedName name="H" localSheetId="8">#REF!</definedName>
    <definedName name="H" localSheetId="7">#REF!</definedName>
    <definedName name="H">#REF!</definedName>
    <definedName name="hydro" localSheetId="15">#REF!</definedName>
    <definedName name="hydro" localSheetId="17">#REF!</definedName>
    <definedName name="hydro">#REF!</definedName>
    <definedName name="INIT" localSheetId="15">#REF!</definedName>
    <definedName name="INIT" localSheetId="17">#REF!</definedName>
    <definedName name="INIT">#REF!</definedName>
    <definedName name="LEAP" localSheetId="15">#REF!</definedName>
    <definedName name="LEAP" localSheetId="17">#REF!</definedName>
    <definedName name="LEAP">#REF!</definedName>
    <definedName name="NONLEAP" localSheetId="15">#REF!</definedName>
    <definedName name="NONLEAP" localSheetId="17">#REF!</definedName>
    <definedName name="NONLEAP">#REF!</definedName>
    <definedName name="_xlnm.Print_Area" localSheetId="10">'China Grain ProdConsNetImport'!$A$1:$G$61</definedName>
    <definedName name="_xlnm.Print_Area" localSheetId="19">'Western Hem GrainSoy Area'!$A$1:$H$61</definedName>
    <definedName name="Print1" localSheetId="15">#REF!</definedName>
    <definedName name="Print1" localSheetId="17">#REF!</definedName>
    <definedName name="Print1">#REF!</definedName>
    <definedName name="S" localSheetId="15">#REF!</definedName>
    <definedName name="S" localSheetId="17">#REF!</definedName>
    <definedName name="S" localSheetId="8">#REF!</definedName>
    <definedName name="S" localSheetId="7">#REF!</definedName>
    <definedName name="S">#REF!</definedName>
    <definedName name="T" localSheetId="15">#REF!</definedName>
    <definedName name="T" localSheetId="17">#REF!</definedName>
    <definedName name="T" localSheetId="8">#REF!</definedName>
    <definedName name="T" localSheetId="7">#REF!</definedName>
    <definedName name="T">#REF!</definedName>
    <definedName name="T?" localSheetId="15">#REF!</definedName>
    <definedName name="T?" localSheetId="17">#REF!</definedName>
    <definedName name="T?">#REF!</definedName>
    <definedName name="table" localSheetId="15" hidden="1">[1]DATA!#REF!</definedName>
    <definedName name="table" localSheetId="17" hidden="1">[1]DATA!#REF!</definedName>
    <definedName name="table" localSheetId="8" hidden="1">[1]DATA!#REF!</definedName>
    <definedName name="table" localSheetId="7" hidden="1">[2]DATA!#REF!</definedName>
    <definedName name="table" hidden="1">[1]DATA!#REF!</definedName>
    <definedName name="test" localSheetId="15" hidden="1">[1]DATA!#REF!</definedName>
    <definedName name="test" localSheetId="17" hidden="1">[1]DATA!#REF!</definedName>
    <definedName name="test" localSheetId="8" hidden="1">[1]DATA!#REF!</definedName>
    <definedName name="test" localSheetId="7" hidden="1">[2]DATA!#REF!</definedName>
    <definedName name="test" hidden="1">[1]DATA!#REF!</definedName>
    <definedName name="VeryTop" localSheetId="0">INDEX!#REF!</definedName>
  </definedNames>
  <calcPr calcId="145621"/>
</workbook>
</file>

<file path=xl/calcChain.xml><?xml version="1.0" encoding="utf-8"?>
<calcChain xmlns="http://schemas.openxmlformats.org/spreadsheetml/2006/main">
  <c r="D11" i="27" l="1"/>
  <c r="D12" i="27" s="1"/>
  <c r="D13" i="27" s="1"/>
  <c r="D14" i="27" s="1"/>
  <c r="D15" i="27" s="1"/>
  <c r="D16" i="27" s="1"/>
  <c r="D17" i="27" s="1"/>
  <c r="D18" i="27" s="1"/>
  <c r="D19" i="27" s="1"/>
  <c r="D20" i="27" s="1"/>
  <c r="D21" i="27" s="1"/>
  <c r="D22" i="27" s="1"/>
  <c r="D23" i="27" s="1"/>
  <c r="D24" i="27" s="1"/>
  <c r="D25" i="27" s="1"/>
  <c r="D26" i="27" s="1"/>
  <c r="D27" i="27" s="1"/>
  <c r="D28" i="27" s="1"/>
  <c r="D29" i="27" s="1"/>
  <c r="D30" i="27" s="1"/>
  <c r="D31" i="27" s="1"/>
  <c r="D10" i="27"/>
  <c r="B10" i="27"/>
  <c r="B11" i="27" s="1"/>
  <c r="D9" i="27"/>
  <c r="B9" i="27"/>
  <c r="E9" i="27" s="1"/>
  <c r="E8" i="27"/>
  <c r="D8" i="27"/>
  <c r="B8" i="27"/>
  <c r="E6" i="27"/>
  <c r="B12" i="27" l="1"/>
  <c r="E11" i="27"/>
  <c r="E10" i="27"/>
  <c r="D40" i="23"/>
  <c r="D6" i="23"/>
  <c r="D40" i="19"/>
  <c r="D6" i="19"/>
  <c r="B13" i="27" l="1"/>
  <c r="E12" i="27"/>
  <c r="F18" i="34"/>
  <c r="C18" i="34"/>
  <c r="E13" i="27" l="1"/>
  <c r="B14" i="27"/>
  <c r="L18" i="34"/>
  <c r="I18" i="34"/>
  <c r="B15" i="27" l="1"/>
  <c r="E14" i="27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B16" i="27" l="1"/>
  <c r="E15" i="27"/>
  <c r="B17" i="27" l="1"/>
  <c r="E16" i="27"/>
  <c r="E17" i="27" l="1"/>
  <c r="B18" i="27"/>
  <c r="B19" i="27" l="1"/>
  <c r="E18" i="27"/>
  <c r="B20" i="27" l="1"/>
  <c r="E19" i="27"/>
  <c r="B21" i="27" l="1"/>
  <c r="E20" i="27"/>
  <c r="E21" i="27" l="1"/>
  <c r="B22" i="27"/>
  <c r="B23" i="27" l="1"/>
  <c r="E22" i="27"/>
  <c r="B24" i="27" l="1"/>
  <c r="E23" i="27"/>
  <c r="B25" i="27" l="1"/>
  <c r="E24" i="27"/>
  <c r="E25" i="27" l="1"/>
  <c r="B26" i="27"/>
  <c r="B27" i="27" l="1"/>
  <c r="E26" i="27"/>
  <c r="B28" i="27" l="1"/>
  <c r="E27" i="27"/>
  <c r="B29" i="27" l="1"/>
  <c r="E28" i="27"/>
  <c r="E29" i="27" l="1"/>
  <c r="B30" i="27"/>
  <c r="B31" i="27" l="1"/>
  <c r="E31" i="27" s="1"/>
  <c r="E30" i="27"/>
</calcChain>
</file>

<file path=xl/sharedStrings.xml><?xml version="1.0" encoding="utf-8"?>
<sst xmlns="http://schemas.openxmlformats.org/spreadsheetml/2006/main" count="234" uniqueCount="106">
  <si>
    <t>Year</t>
  </si>
  <si>
    <t>Wheat</t>
  </si>
  <si>
    <t>Corn</t>
  </si>
  <si>
    <t>Soybeans</t>
  </si>
  <si>
    <t>Million Hectares</t>
  </si>
  <si>
    <t>n.a.</t>
  </si>
  <si>
    <t>Note: Includes waste.</t>
  </si>
  <si>
    <t>Million Tons</t>
  </si>
  <si>
    <t>Feed Use</t>
  </si>
  <si>
    <t>World Soybean Meal Use for Feed, 1964-2011</t>
  </si>
  <si>
    <t>Soybean Production, Consumption, and Imports in China, 1964-2011</t>
  </si>
  <si>
    <t>Consumption</t>
  </si>
  <si>
    <t>Production</t>
  </si>
  <si>
    <t>World Soybean Production, Area, and Yield, 1950-2011</t>
  </si>
  <si>
    <t>Area Harvested</t>
  </si>
  <si>
    <t>Yield</t>
  </si>
  <si>
    <t>Tons per Hectare</t>
  </si>
  <si>
    <t>Loss of Forest Cover in the Brazilian Amazon, 1970-2011</t>
  </si>
  <si>
    <t>Annual Loss</t>
  </si>
  <si>
    <t>Total Loss Since 1970</t>
  </si>
  <si>
    <t>Estimated Cover</t>
  </si>
  <si>
    <t>Share of 1970 Cover Remaining</t>
  </si>
  <si>
    <t>Square Kilometers</t>
  </si>
  <si>
    <t>Percent</t>
  </si>
  <si>
    <t>n.a</t>
  </si>
  <si>
    <t>…</t>
  </si>
  <si>
    <t>Imports</t>
  </si>
  <si>
    <r>
      <t xml:space="preserve">Source: Compiled by Earth Policy Institute, with 1950-1963 from U.S. Department of Agriculture (USDA), in Worldwatch Institute, </t>
    </r>
    <r>
      <rPr>
        <i/>
        <sz val="10"/>
        <rFont val="Arial"/>
        <family val="2"/>
      </rPr>
      <t>Signposts 2001</t>
    </r>
    <r>
      <rPr>
        <sz val="10"/>
        <rFont val="Arial"/>
        <family val="2"/>
      </rPr>
      <t xml:space="preserve">, CD-ROM (Washington, DC: 2001); and with 1964-2011 from USDA,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11 July 2012.</t>
    </r>
  </si>
  <si>
    <t>Net Imports</t>
  </si>
  <si>
    <t>Grain Production, Consumption, and Net Imports in China, 1960-2011</t>
  </si>
  <si>
    <t>Area Harvested for Wheat, Corn, and Soybeans in the Western Hemisphere, 1960-2011</t>
  </si>
  <si>
    <t>Soybean Production, Area, and Yield in the United States, 1950-2011</t>
  </si>
  <si>
    <t>Soybean Production, Area, and Yield in Brazil, 1977-2011</t>
  </si>
  <si>
    <t>Soybean Production, Area, and Yield in Argentina, 1977-2011</t>
  </si>
  <si>
    <t>A full listing of data for the entire book is on-line at:</t>
  </si>
  <si>
    <t>http://www.earth-policy.org/books/fpep/fpep_data</t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</si>
  <si>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</si>
  <si>
    <t>GRAPH: World Soybean Production, 1950-2011</t>
  </si>
  <si>
    <t>GRAPH: World Soybean Area Harvested, 1950-2011</t>
  </si>
  <si>
    <t>GRAPH: World Soybean Meal Use for Feed, 1964-2011</t>
  </si>
  <si>
    <t>GRAPH: Soybean Production, Consumption, and Imports in China, 1964-2011</t>
  </si>
  <si>
    <t>GRAPH: Grain Production and Consumption in China, 1960-2011</t>
  </si>
  <si>
    <t>GRAPH: Net Imports of Grain in China, 1960-2011</t>
  </si>
  <si>
    <t>GRAPH: Area Harvested for Wheat, Corn, and Soybeans in the Western Hemisphere, 1960-2011</t>
  </si>
  <si>
    <t>GRAPH: Soybean Production in the United States, 1950-2011</t>
  </si>
  <si>
    <t>GRAPH: Soybean Area Harvested in the United States, 1950-2011</t>
  </si>
  <si>
    <t>GRAPH: Soybean Production in Brazil, 1977-2011</t>
  </si>
  <si>
    <t>GRAPH: Soybean Area Harvested in Brazil, 1977-2011</t>
  </si>
  <si>
    <t>GRAPH: Soybean Production in Argentina, 1977-2011</t>
  </si>
  <si>
    <t>GRAPH: Soybean Area Harvested in Argentina, 1977-2011</t>
  </si>
  <si>
    <t>Full Planet, Empty Plates</t>
  </si>
  <si>
    <t>Supporting Data for Chapter 9: China and the Soybean Challenge</t>
  </si>
  <si>
    <t>GRAPH: World Average Soybean Yields, 1950-2011</t>
  </si>
  <si>
    <t>GRAPH: Soybean Yields in Brazil, 1977-2011</t>
  </si>
  <si>
    <t>GRAPH: Soybean Yields in the United States, 1950-2011</t>
  </si>
  <si>
    <t>GRAPH: Soybean Yields in Argentina, 1977-2011</t>
  </si>
  <si>
    <t>Rank</t>
  </si>
  <si>
    <t>Country</t>
  </si>
  <si>
    <t>Quantity</t>
  </si>
  <si>
    <t>United States</t>
  </si>
  <si>
    <t>China</t>
  </si>
  <si>
    <t>India</t>
  </si>
  <si>
    <t>Brazil</t>
  </si>
  <si>
    <t>Indonesia</t>
  </si>
  <si>
    <t>Russia</t>
  </si>
  <si>
    <t>Ukraine</t>
  </si>
  <si>
    <t>Vietnam</t>
  </si>
  <si>
    <t>Thailand</t>
  </si>
  <si>
    <t>Argentina</t>
  </si>
  <si>
    <t>Canada</t>
  </si>
  <si>
    <t>Mexico</t>
  </si>
  <si>
    <t>South Africa</t>
  </si>
  <si>
    <t>Japan</t>
  </si>
  <si>
    <t>Rest of World</t>
  </si>
  <si>
    <t>Total</t>
  </si>
  <si>
    <t xml:space="preserve">Top 10 Producers, Consumers, Exporters, and Importers of Soybeans, 2011 </t>
  </si>
  <si>
    <t>Producers</t>
  </si>
  <si>
    <t>Consumers</t>
  </si>
  <si>
    <t>Exporters</t>
  </si>
  <si>
    <t>Importers</t>
  </si>
  <si>
    <t>Paraguay</t>
  </si>
  <si>
    <t>Bolivia</t>
  </si>
  <si>
    <t>European Union</t>
  </si>
  <si>
    <t>Taiwan</t>
  </si>
  <si>
    <t>Egypt</t>
  </si>
  <si>
    <t>Turkey</t>
  </si>
  <si>
    <t>Uruguay</t>
  </si>
  <si>
    <t>Croatia</t>
  </si>
  <si>
    <t>Top 10 Producers, Consumers, Exporters, and Importers of Soybeans, 2011</t>
  </si>
  <si>
    <r>
      <t xml:space="preserve">Source: Compiled by Earth Policy Institute with data for 1950-1959 from U.S. Department of Agriculture (USDA), National Agricultural Statistics Service, </t>
    </r>
    <r>
      <rPr>
        <i/>
        <sz val="10"/>
        <rFont val="Arial"/>
        <family val="2"/>
      </rPr>
      <t>Quick Stats 2.0</t>
    </r>
    <r>
      <rPr>
        <sz val="10"/>
        <rFont val="Arial"/>
        <family val="2"/>
      </rPr>
      <t xml:space="preserve">, electronic database, quickstats.nass.usda.gov, downloaded 29 March 2012; 1960-2011 from USDA,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11 July 2012.</t>
    </r>
  </si>
  <si>
    <t>Tons Per Hectare</t>
  </si>
  <si>
    <t>Source: Compiled by Earth Policy Institute with 1970-1987 data from Rhett A. Butler, "Calculating Deforestation Figures for the Amazon," Mongabay.com, viewed 27 June 2012; and with 1988-2011 annual forest loss data from Brazil National Institute for Space Research, "Taxas Anuais do Desmatamento - 1988 até 2011," at www.obt.inpe.br/prodes/prodes_1988_2011.htm, viewed 17 September 2012.</t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</si>
  <si>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10 August 2012.</t>
    </r>
  </si>
  <si>
    <r>
      <t xml:space="preserve">Source: Compiled by Earth Policy Institute from U.S. Department of Agriculture,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10 August 2012.</t>
    </r>
  </si>
  <si>
    <r>
      <t xml:space="preserve">Source: Compiled by Earth Policy Institute from 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10 May 2012.</t>
    </r>
  </si>
  <si>
    <r>
      <t xml:space="preserve">Source: Compiled by Earth Policy Institute from </t>
    </r>
    <r>
      <rPr>
        <sz val="10"/>
        <rFont val="Arial"/>
        <family val="2"/>
      </rPr>
      <t xml:space="preserve">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11 July 2012.</t>
    </r>
  </si>
  <si>
    <t>Note: Estimated forest cover figures are for the end of the corresponding year.</t>
  </si>
  <si>
    <t>Grain and Soybean Production in China, 1960-2011</t>
  </si>
  <si>
    <t>Grain</t>
  </si>
  <si>
    <t>Note: "n.a." indicates data not available.</t>
  </si>
  <si>
    <t>Grain and Soybean Area Harvested in China, 1960-2011</t>
  </si>
  <si>
    <t>Grain and Soybean Yields in China, 1960-2011</t>
  </si>
  <si>
    <r>
      <t xml:space="preserve">Source: Compiled by Earth Policy Institute from U.S. Department of Agriculture, </t>
    </r>
    <r>
      <rPr>
        <i/>
        <sz val="10"/>
        <color theme="1"/>
        <rFont val="Arial"/>
        <family val="2"/>
      </rPr>
      <t>Production, Supply and Distribution</t>
    </r>
    <r>
      <rPr>
        <sz val="10"/>
        <color theme="1"/>
        <rFont val="Arial"/>
        <family val="2"/>
      </rPr>
      <t>, electronic database, at www.fas.usda.gov/psdonline, updated 12 September 2012.</t>
    </r>
  </si>
  <si>
    <t>GRAPH: Grain and Soybean Production in China, 1960-2011</t>
  </si>
  <si>
    <t>GRAPH: Grain and Soybean Area Harvested in China, 1960-2011</t>
  </si>
  <si>
    <t>GRAPH: Grain and Soybean Yields in China, 1960-2011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</si>
</sst>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3" formatCode="_(* #,##0.00_);_(* \(#,##0.00\);_(* &quot;-&quot;??_);_(@_)"/>
    <numFmt numFmtId="164" formatCode="0.0"/>
    <numFmt numFmtId="165" formatCode="mmmm\ d\,\ yyyy"/>
    <numFmt numFmtId="166" formatCode="yyyy"/>
    <numFmt numFmtId="167" formatCode="#,##0.0"/>
    <numFmt numFmtId="168" formatCode="0.0%"/>
  </numFmts>
  <fonts count="6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</borders>
  <cellStyleXfs count="135">
    <xf numFmtId="0" fontId="0" fillId="0" borderId="0"/>
    <xf numFmtId="0" fontId="10" fillId="0" borderId="0"/>
    <xf numFmtId="0" fontId="1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2" applyNumberFormat="0" applyAlignment="0" applyProtection="0"/>
    <xf numFmtId="0" fontId="18" fillId="21" borderId="3" applyNumberFormat="0" applyAlignment="0" applyProtection="0"/>
    <xf numFmtId="3" fontId="19" fillId="22" borderId="4">
      <alignment horizontal="right" vertical="center" indent="1"/>
    </xf>
    <xf numFmtId="3" fontId="20" fillId="22" borderId="4">
      <alignment horizontal="right" vertical="center" indent="1"/>
    </xf>
    <xf numFmtId="0" fontId="21" fillId="22" borderId="4">
      <alignment horizontal="left" vertical="center" indent="1"/>
    </xf>
    <xf numFmtId="0" fontId="22" fillId="23" borderId="4">
      <alignment horizontal="center" vertical="center"/>
    </xf>
    <xf numFmtId="3" fontId="19" fillId="22" borderId="4">
      <alignment horizontal="right" vertical="center" indent="1"/>
    </xf>
    <xf numFmtId="0" fontId="10" fillId="22" borderId="0"/>
    <xf numFmtId="3" fontId="20" fillId="22" borderId="4">
      <alignment horizontal="right" vertical="center" indent="1"/>
    </xf>
    <xf numFmtId="0" fontId="23" fillId="22" borderId="5"/>
    <xf numFmtId="0" fontId="24" fillId="24" borderId="4">
      <alignment horizontal="left" vertical="center" indent="1"/>
    </xf>
    <xf numFmtId="0" fontId="21" fillId="22" borderId="4">
      <alignment horizontal="left" vertical="center" indent="1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10" fillId="0" borderId="0" applyFill="0" applyBorder="0" applyAlignment="0" applyProtection="0"/>
    <xf numFmtId="0" fontId="10" fillId="0" borderId="0"/>
    <xf numFmtId="5" fontId="10" fillId="0" borderId="0" applyFill="0" applyBorder="0" applyAlignment="0" applyProtection="0"/>
    <xf numFmtId="164" fontId="25" fillId="25" borderId="6" applyAlignment="0">
      <alignment horizontal="center"/>
    </xf>
    <xf numFmtId="165" fontId="10" fillId="0" borderId="0" applyFill="0" applyBorder="0" applyAlignment="0" applyProtection="0"/>
    <xf numFmtId="0" fontId="26" fillId="0" borderId="0" applyNumberFormat="0" applyFill="0" applyBorder="0" applyAlignment="0" applyProtection="0"/>
    <xf numFmtId="2" fontId="10" fillId="0" borderId="0" applyFill="0" applyBorder="0" applyAlignment="0" applyProtection="0"/>
    <xf numFmtId="0" fontId="27" fillId="4" borderId="0" applyNumberFormat="0" applyBorder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26" borderId="0">
      <alignment horizontal="centerContinuous" wrapText="1"/>
    </xf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2" applyNumberFormat="0" applyAlignment="0" applyProtection="0"/>
    <xf numFmtId="0" fontId="34" fillId="0" borderId="10" applyNumberFormat="0" applyFill="0" applyAlignment="0" applyProtection="0"/>
    <xf numFmtId="0" fontId="35" fillId="27" borderId="0" applyNumberFormat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4" fillId="28" borderId="6" applyNumberFormat="0" applyFont="0" applyAlignment="0" applyProtection="0"/>
    <xf numFmtId="0" fontId="36" fillId="20" borderId="11" applyNumberFormat="0" applyAlignment="0" applyProtection="0"/>
    <xf numFmtId="9" fontId="10" fillId="0" borderId="0" applyFont="0" applyFill="0" applyBorder="0" applyAlignment="0" applyProtection="0"/>
    <xf numFmtId="0" fontId="37" fillId="0" borderId="0" applyNumberFormat="0" applyBorder="0" applyAlignment="0">
      <alignment horizontal="left" vertical="center"/>
    </xf>
    <xf numFmtId="0" fontId="38" fillId="29" borderId="0">
      <alignment horizontal="left" vertical="center"/>
    </xf>
    <xf numFmtId="0" fontId="39" fillId="0" borderId="1">
      <alignment horizontal="left" vertical="center"/>
    </xf>
    <xf numFmtId="0" fontId="40" fillId="0" borderId="0">
      <alignment horizontal="left"/>
    </xf>
    <xf numFmtId="0" fontId="10" fillId="0" borderId="0"/>
    <xf numFmtId="166" fontId="10" fillId="0" borderId="0" applyFill="0" applyBorder="0" applyAlignment="0" applyProtection="0">
      <alignment wrapText="1"/>
    </xf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6" fillId="31" borderId="0" applyNumberFormat="0" applyBorder="0" applyAlignment="0" applyProtection="0"/>
    <xf numFmtId="0" fontId="46" fillId="33" borderId="0" applyNumberFormat="0" applyBorder="0" applyAlignment="0" applyProtection="0"/>
    <xf numFmtId="0" fontId="46" fillId="35" borderId="0" applyNumberFormat="0" applyBorder="0" applyAlignment="0" applyProtection="0"/>
    <xf numFmtId="0" fontId="46" fillId="37" borderId="0" applyNumberFormat="0" applyBorder="0" applyAlignment="0" applyProtection="0"/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46" fillId="36" borderId="0" applyNumberFormat="0" applyBorder="0" applyAlignment="0" applyProtection="0"/>
    <xf numFmtId="0" fontId="46" fillId="38" borderId="0" applyNumberFormat="0" applyBorder="0" applyAlignment="0" applyProtection="0"/>
    <xf numFmtId="0" fontId="46" fillId="40" borderId="0" applyNumberFormat="0" applyBorder="0" applyAlignment="0" applyProtection="0"/>
    <xf numFmtId="0" fontId="46" fillId="42" borderId="0" applyNumberFormat="0" applyBorder="0" applyAlignment="0" applyProtection="0"/>
    <xf numFmtId="0" fontId="46" fillId="30" borderId="14" applyNumberFormat="0" applyFont="0" applyAlignment="0" applyProtection="0"/>
    <xf numFmtId="0" fontId="47" fillId="0" borderId="0" applyNumberFormat="0" applyFill="0" applyBorder="0" applyAlignment="0" applyProtection="0"/>
    <xf numFmtId="0" fontId="7" fillId="0" borderId="0"/>
    <xf numFmtId="0" fontId="46" fillId="0" borderId="0"/>
    <xf numFmtId="0" fontId="50" fillId="50" borderId="0" applyNumberFormat="0" applyBorder="0" applyAlignment="0" applyProtection="0"/>
    <xf numFmtId="0" fontId="50" fillId="52" borderId="0" applyNumberFormat="0" applyBorder="0" applyAlignment="0" applyProtection="0"/>
    <xf numFmtId="0" fontId="50" fillId="54" borderId="0" applyNumberFormat="0" applyBorder="0" applyAlignment="0" applyProtection="0"/>
    <xf numFmtId="0" fontId="50" fillId="56" borderId="0" applyNumberFormat="0" applyBorder="0" applyAlignment="0" applyProtection="0"/>
    <xf numFmtId="0" fontId="50" fillId="58" borderId="0" applyNumberFormat="0" applyBorder="0" applyAlignment="0" applyProtection="0"/>
    <xf numFmtId="0" fontId="50" fillId="60" borderId="0" applyNumberFormat="0" applyBorder="0" applyAlignment="0" applyProtection="0"/>
    <xf numFmtId="0" fontId="50" fillId="49" borderId="0" applyNumberFormat="0" applyBorder="0" applyAlignment="0" applyProtection="0"/>
    <xf numFmtId="0" fontId="50" fillId="51" borderId="0" applyNumberFormat="0" applyBorder="0" applyAlignment="0" applyProtection="0"/>
    <xf numFmtId="0" fontId="50" fillId="53" borderId="0" applyNumberFormat="0" applyBorder="0" applyAlignment="0" applyProtection="0"/>
    <xf numFmtId="0" fontId="50" fillId="55" borderId="0" applyNumberFormat="0" applyBorder="0" applyAlignment="0" applyProtection="0"/>
    <xf numFmtId="0" fontId="50" fillId="57" borderId="0" applyNumberFormat="0" applyBorder="0" applyAlignment="0" applyProtection="0"/>
    <xf numFmtId="0" fontId="50" fillId="59" borderId="0" applyNumberFormat="0" applyBorder="0" applyAlignment="0" applyProtection="0"/>
    <xf numFmtId="0" fontId="51" fillId="44" borderId="0" applyNumberFormat="0" applyBorder="0" applyAlignment="0" applyProtection="0"/>
    <xf numFmtId="0" fontId="52" fillId="0" borderId="27" applyNumberFormat="0" applyAlignment="0"/>
    <xf numFmtId="0" fontId="53" fillId="0" borderId="0" applyAlignment="0">
      <alignment horizontal="left"/>
    </xf>
    <xf numFmtId="0" fontId="53" fillId="0" borderId="0">
      <alignment horizontal="right"/>
    </xf>
    <xf numFmtId="168" fontId="53" fillId="0" borderId="0">
      <alignment horizontal="right"/>
    </xf>
    <xf numFmtId="164" fontId="54" fillId="0" borderId="0">
      <alignment horizontal="right"/>
    </xf>
    <xf numFmtId="0" fontId="55" fillId="0" borderId="0"/>
    <xf numFmtId="0" fontId="56" fillId="47" borderId="18" applyNumberFormat="0" applyAlignment="0" applyProtection="0"/>
    <xf numFmtId="0" fontId="57" fillId="48" borderId="21" applyNumberFormat="0" applyAlignment="0" applyProtection="0"/>
    <xf numFmtId="0" fontId="58" fillId="0" borderId="0" applyNumberFormat="0" applyFill="0" applyBorder="0" applyAlignment="0" applyProtection="0"/>
    <xf numFmtId="0" fontId="59" fillId="43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2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63" fillId="46" borderId="18" applyNumberFormat="0" applyAlignment="0" applyProtection="0"/>
    <xf numFmtId="0" fontId="64" fillId="0" borderId="20" applyNumberFormat="0" applyFill="0" applyAlignment="0" applyProtection="0"/>
    <xf numFmtId="0" fontId="65" fillId="45" borderId="0" applyNumberFormat="0" applyBorder="0" applyAlignment="0" applyProtection="0"/>
    <xf numFmtId="0" fontId="49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46" fillId="0" borderId="0"/>
    <xf numFmtId="0" fontId="66" fillId="47" borderId="19" applyNumberFormat="0" applyAlignment="0" applyProtection="0"/>
    <xf numFmtId="0" fontId="67" fillId="0" borderId="22" applyNumberFormat="0" applyFill="0" applyAlignment="0" applyProtection="0"/>
    <xf numFmtId="0" fontId="68" fillId="0" borderId="0" applyNumberFormat="0" applyFill="0" applyBorder="0" applyAlignment="0" applyProtection="0"/>
  </cellStyleXfs>
  <cellXfs count="151">
    <xf numFmtId="0" fontId="0" fillId="0" borderId="0" xfId="0"/>
    <xf numFmtId="0" fontId="11" fillId="0" borderId="0" xfId="1" applyFont="1" applyAlignment="1">
      <alignment horizontal="left"/>
    </xf>
    <xf numFmtId="0" fontId="10" fillId="0" borderId="0" xfId="1" applyFont="1"/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right"/>
    </xf>
    <xf numFmtId="0" fontId="10" fillId="0" borderId="0" xfId="1" applyFont="1" applyBorder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/>
    </xf>
    <xf numFmtId="0" fontId="10" fillId="0" borderId="0" xfId="1" applyFont="1" applyFill="1" applyAlignment="1">
      <alignment horizontal="left"/>
    </xf>
    <xf numFmtId="1" fontId="12" fillId="0" borderId="0" xfId="0" applyNumberFormat="1" applyFont="1" applyFill="1" applyBorder="1" applyAlignment="1">
      <alignment horizontal="right" wrapText="1"/>
    </xf>
    <xf numFmtId="1" fontId="10" fillId="0" borderId="0" xfId="1" applyNumberFormat="1" applyFont="1" applyFill="1" applyBorder="1" applyAlignment="1">
      <alignment horizontal="right"/>
    </xf>
    <xf numFmtId="1" fontId="10" fillId="0" borderId="0" xfId="1" applyNumberFormat="1" applyFont="1"/>
    <xf numFmtId="0" fontId="10" fillId="0" borderId="1" xfId="1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0" fillId="0" borderId="0" xfId="0" applyAlignment="1">
      <alignment vertical="top" wrapText="1"/>
    </xf>
    <xf numFmtId="0" fontId="10" fillId="0" borderId="0" xfId="1"/>
    <xf numFmtId="0" fontId="10" fillId="0" borderId="0" xfId="1" applyBorder="1"/>
    <xf numFmtId="3" fontId="10" fillId="0" borderId="0" xfId="1" applyNumberFormat="1" applyFill="1" applyBorder="1"/>
    <xf numFmtId="0" fontId="10" fillId="0" borderId="0" xfId="1" applyFill="1" applyBorder="1" applyAlignment="1">
      <alignment horizontal="left"/>
    </xf>
    <xf numFmtId="0" fontId="10" fillId="0" borderId="1" xfId="1" applyFill="1" applyBorder="1" applyAlignment="1">
      <alignment horizontal="left"/>
    </xf>
    <xf numFmtId="0" fontId="10" fillId="0" borderId="0" xfId="1" applyFill="1" applyAlignment="1">
      <alignment horizontal="left"/>
    </xf>
    <xf numFmtId="0" fontId="10" fillId="0" borderId="13" xfId="1" applyBorder="1" applyAlignment="1">
      <alignment horizontal="right"/>
    </xf>
    <xf numFmtId="0" fontId="10" fillId="0" borderId="0" xfId="1" applyAlignment="1">
      <alignment horizontal="left"/>
    </xf>
    <xf numFmtId="0" fontId="10" fillId="0" borderId="1" xfId="1" applyBorder="1" applyAlignment="1">
      <alignment horizontal="left"/>
    </xf>
    <xf numFmtId="0" fontId="11" fillId="0" borderId="0" xfId="1" applyFont="1"/>
    <xf numFmtId="0" fontId="44" fillId="0" borderId="0" xfId="0" applyFont="1"/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2" fontId="12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2" fillId="0" borderId="1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0" fillId="0" borderId="0" xfId="1" applyAlignment="1">
      <alignment horizontal="right"/>
    </xf>
    <xf numFmtId="0" fontId="12" fillId="0" borderId="0" xfId="65"/>
    <xf numFmtId="0" fontId="10" fillId="0" borderId="1" xfId="1" applyBorder="1" applyAlignment="1">
      <alignment horizontal="right"/>
    </xf>
    <xf numFmtId="3" fontId="12" fillId="0" borderId="0" xfId="65" applyNumberFormat="1"/>
    <xf numFmtId="1" fontId="12" fillId="0" borderId="0" xfId="65" applyNumberFormat="1" applyAlignment="1">
      <alignment horizontal="right"/>
    </xf>
    <xf numFmtId="2" fontId="12" fillId="0" borderId="0" xfId="65" applyNumberFormat="1"/>
    <xf numFmtId="3" fontId="12" fillId="0" borderId="1" xfId="65" applyNumberFormat="1" applyBorder="1"/>
    <xf numFmtId="2" fontId="12" fillId="0" borderId="1" xfId="65" applyNumberFormat="1" applyBorder="1"/>
    <xf numFmtId="0" fontId="4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0" applyNumberFormat="1" applyFont="1"/>
    <xf numFmtId="164" fontId="12" fillId="0" borderId="1" xfId="0" applyNumberFormat="1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9" fillId="0" borderId="0" xfId="0" applyNumberFormat="1" applyFont="1"/>
    <xf numFmtId="164" fontId="9" fillId="0" borderId="1" xfId="0" applyNumberFormat="1" applyFont="1" applyBorder="1"/>
    <xf numFmtId="0" fontId="0" fillId="0" borderId="0" xfId="0" applyAlignment="1">
      <alignment vertical="top" wrapText="1"/>
    </xf>
    <xf numFmtId="1" fontId="12" fillId="0" borderId="0" xfId="65" applyNumberFormat="1"/>
    <xf numFmtId="0" fontId="12" fillId="0" borderId="0" xfId="65" applyAlignment="1">
      <alignment horizontal="left"/>
    </xf>
    <xf numFmtId="0" fontId="10" fillId="0" borderId="0" xfId="1" applyFont="1" applyAlignment="1">
      <alignment wrapText="1"/>
    </xf>
    <xf numFmtId="0" fontId="12" fillId="0" borderId="0" xfId="0" applyFont="1" applyAlignment="1">
      <alignment horizontal="right" wrapText="1"/>
    </xf>
    <xf numFmtId="0" fontId="8" fillId="0" borderId="1" xfId="0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9" fillId="0" borderId="0" xfId="0" applyFont="1" applyAlignment="1">
      <alignment vertical="top" wrapText="1"/>
    </xf>
    <xf numFmtId="0" fontId="6" fillId="0" borderId="1" xfId="0" applyFont="1" applyBorder="1" applyAlignment="1">
      <alignment horizontal="right"/>
    </xf>
    <xf numFmtId="0" fontId="9" fillId="0" borderId="0" xfId="0" applyFont="1" applyFill="1"/>
    <xf numFmtId="164" fontId="9" fillId="0" borderId="0" xfId="0" applyNumberFormat="1" applyFont="1" applyFill="1"/>
    <xf numFmtId="164" fontId="10" fillId="0" borderId="0" xfId="1" applyNumberFormat="1" applyFill="1" applyBorder="1" applyAlignment="1">
      <alignment horizontal="right"/>
    </xf>
    <xf numFmtId="164" fontId="10" fillId="0" borderId="0" xfId="1" applyNumberFormat="1" applyBorder="1" applyAlignment="1">
      <alignment horizontal="right"/>
    </xf>
    <xf numFmtId="164" fontId="10" fillId="0" borderId="0" xfId="1" applyNumberFormat="1" applyAlignment="1">
      <alignment horizontal="right"/>
    </xf>
    <xf numFmtId="164" fontId="10" fillId="0" borderId="0" xfId="1" applyNumberFormat="1" applyFill="1"/>
    <xf numFmtId="164" fontId="10" fillId="0" borderId="0" xfId="1" applyNumberFormat="1" applyFill="1" applyBorder="1"/>
    <xf numFmtId="0" fontId="10" fillId="0" borderId="0" xfId="1" applyAlignment="1">
      <alignment vertical="top" wrapText="1"/>
    </xf>
    <xf numFmtId="0" fontId="6" fillId="0" borderId="0" xfId="0" applyFont="1"/>
    <xf numFmtId="0" fontId="11" fillId="0" borderId="0" xfId="0" applyFont="1"/>
    <xf numFmtId="0" fontId="7" fillId="0" borderId="0" xfId="0" applyFont="1"/>
    <xf numFmtId="0" fontId="48" fillId="0" borderId="0" xfId="93" applyFont="1"/>
    <xf numFmtId="0" fontId="5" fillId="0" borderId="0" xfId="0" applyFont="1"/>
    <xf numFmtId="0" fontId="11" fillId="0" borderId="0" xfId="94" applyFont="1" applyAlignment="1">
      <alignment horizontal="left" vertical="center"/>
    </xf>
    <xf numFmtId="0" fontId="7" fillId="0" borderId="0" xfId="94" applyFont="1" applyAlignment="1">
      <alignment vertical="center"/>
    </xf>
    <xf numFmtId="0" fontId="7" fillId="0" borderId="0" xfId="94" applyFont="1" applyAlignment="1">
      <alignment horizontal="center" vertical="center"/>
    </xf>
    <xf numFmtId="0" fontId="7" fillId="0" borderId="1" xfId="94" applyFont="1" applyBorder="1" applyAlignment="1">
      <alignment horizontal="center" vertical="center"/>
    </xf>
    <xf numFmtId="0" fontId="7" fillId="0" borderId="1" xfId="94" applyFont="1" applyBorder="1" applyAlignment="1">
      <alignment vertical="center"/>
    </xf>
    <xf numFmtId="0" fontId="7" fillId="0" borderId="25" xfId="94" applyFont="1" applyBorder="1" applyAlignment="1">
      <alignment horizontal="center" vertical="center"/>
    </xf>
    <xf numFmtId="0" fontId="7" fillId="0" borderId="26" xfId="94" applyFont="1" applyBorder="1" applyAlignment="1">
      <alignment horizontal="center" vertical="center"/>
    </xf>
    <xf numFmtId="0" fontId="7" fillId="0" borderId="23" xfId="94" applyFont="1" applyBorder="1" applyAlignment="1">
      <alignment horizontal="center" vertical="center"/>
    </xf>
    <xf numFmtId="0" fontId="7" fillId="0" borderId="0" xfId="94" applyFont="1" applyBorder="1" applyAlignment="1">
      <alignment vertical="center"/>
    </xf>
    <xf numFmtId="0" fontId="7" fillId="0" borderId="0" xfId="94" applyFont="1" applyBorder="1" applyAlignment="1">
      <alignment horizontal="center" vertical="center"/>
    </xf>
    <xf numFmtId="0" fontId="49" fillId="0" borderId="0" xfId="0" applyFont="1" applyFill="1" applyBorder="1" applyAlignment="1">
      <alignment horizontal="left" vertical="center" wrapText="1"/>
    </xf>
    <xf numFmtId="0" fontId="7" fillId="0" borderId="0" xfId="94" applyFont="1" applyBorder="1" applyAlignment="1">
      <alignment horizontal="left" vertical="center"/>
    </xf>
    <xf numFmtId="164" fontId="7" fillId="0" borderId="0" xfId="94" applyNumberFormat="1" applyFont="1" applyAlignment="1">
      <alignment horizontal="center" vertical="center"/>
    </xf>
    <xf numFmtId="164" fontId="7" fillId="0" borderId="24" xfId="94" applyNumberFormat="1" applyFont="1" applyBorder="1" applyAlignment="1">
      <alignment horizontal="center" vertical="center"/>
    </xf>
    <xf numFmtId="0" fontId="7" fillId="0" borderId="0" xfId="94" applyFont="1" applyFill="1" applyBorder="1" applyAlignment="1">
      <alignment horizontal="left" vertical="center"/>
    </xf>
    <xf numFmtId="0" fontId="7" fillId="0" borderId="0" xfId="94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49" fillId="0" borderId="0" xfId="0" applyFont="1" applyBorder="1" applyAlignment="1">
      <alignment horizontal="left" vertical="center" wrapText="1"/>
    </xf>
    <xf numFmtId="1" fontId="7" fillId="0" borderId="0" xfId="94" applyNumberFormat="1" applyFont="1" applyBorder="1" applyAlignment="1">
      <alignment horizontal="center" vertical="center"/>
    </xf>
    <xf numFmtId="164" fontId="7" fillId="0" borderId="0" xfId="94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164" fontId="49" fillId="0" borderId="2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26" xfId="94" applyNumberFormat="1" applyFont="1" applyBorder="1" applyAlignment="1">
      <alignment horizontal="center" vertical="center"/>
    </xf>
    <xf numFmtId="164" fontId="7" fillId="0" borderId="1" xfId="94" applyNumberFormat="1" applyFont="1" applyBorder="1" applyAlignment="1">
      <alignment horizontal="center" vertical="center"/>
    </xf>
    <xf numFmtId="167" fontId="7" fillId="0" borderId="0" xfId="94" applyNumberFormat="1" applyFont="1" applyBorder="1" applyAlignment="1">
      <alignment horizontal="center" vertical="center"/>
    </xf>
    <xf numFmtId="3" fontId="49" fillId="0" borderId="0" xfId="0" applyNumberFormat="1" applyFont="1" applyAlignment="1">
      <alignment vertical="center"/>
    </xf>
    <xf numFmtId="3" fontId="10" fillId="0" borderId="0" xfId="1" applyNumberFormat="1" applyFill="1"/>
    <xf numFmtId="3" fontId="10" fillId="0" borderId="1" xfId="1" applyNumberFormat="1" applyFill="1" applyBorder="1"/>
    <xf numFmtId="0" fontId="7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164" fontId="3" fillId="0" borderId="1" xfId="0" applyNumberFormat="1" applyFont="1" applyBorder="1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12" fillId="0" borderId="0" xfId="0" applyNumberFormat="1" applyFont="1"/>
    <xf numFmtId="2" fontId="12" fillId="0" borderId="1" xfId="0" applyNumberFormat="1" applyFont="1" applyBorder="1"/>
    <xf numFmtId="0" fontId="10" fillId="0" borderId="0" xfId="1" applyFont="1" applyAlignment="1">
      <alignment horizontal="left" vertical="top" wrapText="1"/>
    </xf>
    <xf numFmtId="0" fontId="10" fillId="0" borderId="0" xfId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7" fillId="0" borderId="0" xfId="94" applyFont="1" applyAlignment="1">
      <alignment horizontal="center" vertical="center"/>
    </xf>
    <xf numFmtId="0" fontId="7" fillId="0" borderId="23" xfId="94" applyFont="1" applyBorder="1" applyAlignment="1">
      <alignment horizontal="center" vertical="center"/>
    </xf>
    <xf numFmtId="0" fontId="7" fillId="0" borderId="0" xfId="94" applyFont="1" applyBorder="1" applyAlignment="1">
      <alignment horizontal="center" vertical="center"/>
    </xf>
    <xf numFmtId="0" fontId="7" fillId="0" borderId="24" xfId="94" applyFont="1" applyBorder="1" applyAlignment="1">
      <alignment horizontal="center" vertical="center"/>
    </xf>
    <xf numFmtId="0" fontId="4" fillId="0" borderId="0" xfId="95" applyFont="1" applyFill="1" applyBorder="1" applyAlignment="1">
      <alignment horizontal="left" vertical="center" wrapText="1"/>
    </xf>
    <xf numFmtId="0" fontId="7" fillId="0" borderId="0" xfId="95" applyFont="1" applyFill="1" applyBorder="1" applyAlignment="1">
      <alignment horizontal="left" vertical="center" wrapText="1"/>
    </xf>
    <xf numFmtId="2" fontId="12" fillId="0" borderId="13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4" fillId="0" borderId="0" xfId="2" applyNumberFormat="1" applyFont="1" applyAlignment="1">
      <alignment horizontal="left" vertical="top" wrapText="1"/>
    </xf>
    <xf numFmtId="0" fontId="10" fillId="0" borderId="0" xfId="2" applyNumberFormat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3" fillId="0" borderId="13" xfId="0" applyFont="1" applyBorder="1" applyAlignment="1">
      <alignment horizontal="center" vertical="top"/>
    </xf>
  </cellXfs>
  <cellStyles count="135">
    <cellStyle name="20% - Accent1 2" xfId="3"/>
    <cellStyle name="20% - Accent1 3" xfId="80"/>
    <cellStyle name="20% - Accent2 2" xfId="4"/>
    <cellStyle name="20% - Accent2 3" xfId="81"/>
    <cellStyle name="20% - Accent3 2" xfId="5"/>
    <cellStyle name="20% - Accent3 3" xfId="82"/>
    <cellStyle name="20% - Accent4 2" xfId="6"/>
    <cellStyle name="20% - Accent4 3" xfId="83"/>
    <cellStyle name="20% - Accent5 2" xfId="7"/>
    <cellStyle name="20% - Accent5 3" xfId="84"/>
    <cellStyle name="20% - Accent6 2" xfId="8"/>
    <cellStyle name="20% - Accent6 3" xfId="85"/>
    <cellStyle name="40% - Accent1 2" xfId="9"/>
    <cellStyle name="40% - Accent1 3" xfId="86"/>
    <cellStyle name="40% - Accent2 2" xfId="10"/>
    <cellStyle name="40% - Accent2 3" xfId="87"/>
    <cellStyle name="40% - Accent3 2" xfId="11"/>
    <cellStyle name="40% - Accent3 3" xfId="88"/>
    <cellStyle name="40% - Accent4 2" xfId="12"/>
    <cellStyle name="40% - Accent4 3" xfId="89"/>
    <cellStyle name="40% - Accent5 2" xfId="13"/>
    <cellStyle name="40% - Accent5 3" xfId="90"/>
    <cellStyle name="40% - Accent6 2" xfId="14"/>
    <cellStyle name="40% - Accent6 3" xfId="91"/>
    <cellStyle name="60% - Accent1 2" xfId="15"/>
    <cellStyle name="60% - Accent1 3" xfId="96"/>
    <cellStyle name="60% - Accent2 2" xfId="16"/>
    <cellStyle name="60% - Accent2 3" xfId="97"/>
    <cellStyle name="60% - Accent3 2" xfId="17"/>
    <cellStyle name="60% - Accent3 3" xfId="98"/>
    <cellStyle name="60% - Accent4 2" xfId="18"/>
    <cellStyle name="60% - Accent4 3" xfId="99"/>
    <cellStyle name="60% - Accent5 2" xfId="19"/>
    <cellStyle name="60% - Accent5 3" xfId="100"/>
    <cellStyle name="60% - Accent6 2" xfId="20"/>
    <cellStyle name="60% - Accent6 3" xfId="101"/>
    <cellStyle name="Accent1 2" xfId="21"/>
    <cellStyle name="Accent1 3" xfId="102"/>
    <cellStyle name="Accent2 2" xfId="22"/>
    <cellStyle name="Accent2 3" xfId="103"/>
    <cellStyle name="Accent3 2" xfId="23"/>
    <cellStyle name="Accent3 3" xfId="104"/>
    <cellStyle name="Accent4 2" xfId="24"/>
    <cellStyle name="Accent4 3" xfId="105"/>
    <cellStyle name="Accent5 2" xfId="25"/>
    <cellStyle name="Accent5 3" xfId="106"/>
    <cellStyle name="Accent6 2" xfId="26"/>
    <cellStyle name="Accent6 3" xfId="107"/>
    <cellStyle name="Bad 2" xfId="27"/>
    <cellStyle name="Bad 3" xfId="108"/>
    <cellStyle name="C04a_Total text black with rule" xfId="109"/>
    <cellStyle name="C05_Main text" xfId="110"/>
    <cellStyle name="C06_Figs" xfId="111"/>
    <cellStyle name="C07_Figs 1 dec percent" xfId="112"/>
    <cellStyle name="C08_Figs 1 decimal" xfId="113"/>
    <cellStyle name="C09_Notes" xfId="114"/>
    <cellStyle name="Calculation 2" xfId="28"/>
    <cellStyle name="Calculation 3" xfId="115"/>
    <cellStyle name="Check Cell 2" xfId="29"/>
    <cellStyle name="Check Cell 3" xfId="116"/>
    <cellStyle name="clsAltDataPrezn1" xfId="30"/>
    <cellStyle name="clsAltMRVDataPrezn1" xfId="31"/>
    <cellStyle name="clsAltRowHeader" xfId="32"/>
    <cellStyle name="clsColumnHeader" xfId="33"/>
    <cellStyle name="clsDataPrezn1" xfId="34"/>
    <cellStyle name="clsDefault" xfId="35"/>
    <cellStyle name="clsMRVDataPrezn1" xfId="36"/>
    <cellStyle name="clsMRVRow" xfId="37"/>
    <cellStyle name="clsReportHeader" xfId="38"/>
    <cellStyle name="clsRowHeader" xfId="39"/>
    <cellStyle name="Comma 2" xfId="40"/>
    <cellStyle name="Comma 3" xfId="41"/>
    <cellStyle name="Comma0" xfId="42"/>
    <cellStyle name="Currency 2" xfId="43"/>
    <cellStyle name="Currency0" xfId="44"/>
    <cellStyle name="Data_Green_dec1" xfId="45"/>
    <cellStyle name="Date" xfId="46"/>
    <cellStyle name="Explanatory Text 2" xfId="47"/>
    <cellStyle name="Explanatory Text 3" xfId="117"/>
    <cellStyle name="Fixed" xfId="48"/>
    <cellStyle name="Good 2" xfId="49"/>
    <cellStyle name="Good 3" xfId="118"/>
    <cellStyle name="Heading 1 2" xfId="50"/>
    <cellStyle name="Heading 1 3" xfId="119"/>
    <cellStyle name="Heading 2 2" xfId="51"/>
    <cellStyle name="Heading 2 3" xfId="120"/>
    <cellStyle name="Heading 3 2" xfId="52"/>
    <cellStyle name="Heading 3 3" xfId="121"/>
    <cellStyle name="Heading 4 2" xfId="53"/>
    <cellStyle name="Heading 4 3" xfId="122"/>
    <cellStyle name="Hed Top" xfId="54"/>
    <cellStyle name="Hyperlink" xfId="93" builtinId="8"/>
    <cellStyle name="Hyperlink 2" xfId="55"/>
    <cellStyle name="Input 2" xfId="56"/>
    <cellStyle name="Input 3" xfId="123"/>
    <cellStyle name="Linked Cell 2" xfId="57"/>
    <cellStyle name="Linked Cell 3" xfId="124"/>
    <cellStyle name="Neutral 2" xfId="58"/>
    <cellStyle name="Neutral 3" xfId="125"/>
    <cellStyle name="Normal" xfId="0" builtinId="0"/>
    <cellStyle name="Normal 10" xfId="126"/>
    <cellStyle name="Normal 11" xfId="127"/>
    <cellStyle name="Normal 2" xfId="1"/>
    <cellStyle name="Normal 2 2" xfId="59"/>
    <cellStyle name="Normal 2 3" xfId="60"/>
    <cellStyle name="Normal 2 4" xfId="94"/>
    <cellStyle name="Normal 2 4 2" xfId="95"/>
    <cellStyle name="Normal 2 5" xfId="128"/>
    <cellStyle name="Normal 3" xfId="61"/>
    <cellStyle name="Normal 3 2" xfId="129"/>
    <cellStyle name="Normal 4" xfId="62"/>
    <cellStyle name="Normal 4 2" xfId="63"/>
    <cellStyle name="Normal 5" xfId="64"/>
    <cellStyle name="Normal 5 2" xfId="2"/>
    <cellStyle name="Normal 6" xfId="65"/>
    <cellStyle name="Normal 6 2" xfId="130"/>
    <cellStyle name="Normal 7" xfId="66"/>
    <cellStyle name="Normal 8" xfId="67"/>
    <cellStyle name="Normal 9" xfId="131"/>
    <cellStyle name="Note 2" xfId="68"/>
    <cellStyle name="Note 3" xfId="92"/>
    <cellStyle name="Output 2" xfId="69"/>
    <cellStyle name="Output 3" xfId="132"/>
    <cellStyle name="Percent 2" xfId="70"/>
    <cellStyle name="SectionCalcHeader" xfId="71"/>
    <cellStyle name="SectionHead" xfId="72"/>
    <cellStyle name="SectionSubhead" xfId="73"/>
    <cellStyle name="Source Text" xfId="74"/>
    <cellStyle name="Style 1" xfId="75"/>
    <cellStyle name="Style 29" xfId="76"/>
    <cellStyle name="Title 2" xfId="77"/>
    <cellStyle name="Total 2" xfId="78"/>
    <cellStyle name="Total 3" xfId="133"/>
    <cellStyle name="Warning Text 2" xfId="79"/>
    <cellStyle name="Warning Text 3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2.xml"/><Relationship Id="rId39" Type="http://schemas.openxmlformats.org/officeDocument/2006/relationships/externalLink" Target="externalLinks/externalLink5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11.xml"/><Relationship Id="rId34" Type="http://schemas.openxmlformats.org/officeDocument/2006/relationships/worksheet" Target="worksheets/sheet14.xml"/><Relationship Id="rId42" Type="http://schemas.openxmlformats.org/officeDocument/2006/relationships/sharedStrings" Target="sharedStrings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6.xml"/><Relationship Id="rId17" Type="http://schemas.openxmlformats.org/officeDocument/2006/relationships/chartsheet" Target="chartsheets/sheet9.xml"/><Relationship Id="rId25" Type="http://schemas.openxmlformats.org/officeDocument/2006/relationships/chartsheet" Target="chartsheets/sheet14.xml"/><Relationship Id="rId33" Type="http://schemas.openxmlformats.org/officeDocument/2006/relationships/chartsheet" Target="chartsheets/sheet20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8.xml"/><Relationship Id="rId20" Type="http://schemas.openxmlformats.org/officeDocument/2006/relationships/worksheet" Target="worksheets/sheet10.xml"/><Relationship Id="rId29" Type="http://schemas.openxmlformats.org/officeDocument/2006/relationships/chartsheet" Target="chartsheets/sheet1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3.xml"/><Relationship Id="rId32" Type="http://schemas.openxmlformats.org/officeDocument/2006/relationships/chartsheet" Target="chartsheets/sheet19.xml"/><Relationship Id="rId37" Type="http://schemas.openxmlformats.org/officeDocument/2006/relationships/externalLink" Target="externalLinks/externalLink3.xml"/><Relationship Id="rId40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2.xml"/><Relationship Id="rId28" Type="http://schemas.openxmlformats.org/officeDocument/2006/relationships/chartsheet" Target="chartsheets/sheet16.xml"/><Relationship Id="rId36" Type="http://schemas.openxmlformats.org/officeDocument/2006/relationships/externalLink" Target="externalLinks/externalLink2.xml"/><Relationship Id="rId10" Type="http://schemas.openxmlformats.org/officeDocument/2006/relationships/chartsheet" Target="chartsheets/sheet5.xml"/><Relationship Id="rId19" Type="http://schemas.openxmlformats.org/officeDocument/2006/relationships/chartsheet" Target="chartsheets/sheet10.xml"/><Relationship Id="rId31" Type="http://schemas.openxmlformats.org/officeDocument/2006/relationships/chartsheet" Target="chartsheets/sheet18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1.xml"/><Relationship Id="rId27" Type="http://schemas.openxmlformats.org/officeDocument/2006/relationships/chartsheet" Target="chartsheets/sheet15.xml"/><Relationship Id="rId30" Type="http://schemas.openxmlformats.org/officeDocument/2006/relationships/worksheet" Target="worksheets/sheet13.xml"/><Relationship Id="rId35" Type="http://schemas.openxmlformats.org/officeDocument/2006/relationships/externalLink" Target="externalLinks/externalLink1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5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6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7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8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9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10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11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1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1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World Soybean Production, 1950-2011</a:t>
            </a:r>
          </a:p>
        </c:rich>
      </c:tx>
      <c:layout>
        <c:manualLayout>
          <c:xMode val="edge"/>
          <c:yMode val="edge"/>
          <c:x val="0.24428271099065307"/>
          <c:y val="3.8671316955786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74032874765042"/>
          <c:y val="0.13436492585428755"/>
          <c:w val="0.83314656630400807"/>
          <c:h val="0.75161384324058134"/>
        </c:manualLayout>
      </c:layout>
      <c:scatterChart>
        <c:scatterStyle val="lineMarker"/>
        <c:varyColors val="0"/>
        <c:ser>
          <c:idx val="0"/>
          <c:order val="0"/>
          <c:tx>
            <c:v>Production</c:v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Soybean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Soybean PAY'!$B$6:$B$67</c:f>
              <c:numCache>
                <c:formatCode>0</c:formatCode>
                <c:ptCount val="62"/>
                <c:pt idx="0">
                  <c:v>16.590327731092401</c:v>
                </c:pt>
                <c:pt idx="1">
                  <c:v>15.66864285714286</c:v>
                </c:pt>
                <c:pt idx="2">
                  <c:v>16.59032773109244</c:v>
                </c:pt>
                <c:pt idx="3">
                  <c:v>16.59032773109244</c:v>
                </c:pt>
                <c:pt idx="4">
                  <c:v>18.433697478991601</c:v>
                </c:pt>
                <c:pt idx="5">
                  <c:v>19.355382352941181</c:v>
                </c:pt>
                <c:pt idx="6">
                  <c:v>22.120436974789918</c:v>
                </c:pt>
                <c:pt idx="7">
                  <c:v>23.042121848739498</c:v>
                </c:pt>
                <c:pt idx="8">
                  <c:v>25.807176470588239</c:v>
                </c:pt>
                <c:pt idx="9">
                  <c:v>25.807176470588239</c:v>
                </c:pt>
                <c:pt idx="10">
                  <c:v>24.885491596638659</c:v>
                </c:pt>
                <c:pt idx="11">
                  <c:v>28.572231092436979</c:v>
                </c:pt>
                <c:pt idx="12">
                  <c:v>28.572231092436979</c:v>
                </c:pt>
                <c:pt idx="13">
                  <c:v>29.49391596638656</c:v>
                </c:pt>
                <c:pt idx="14" formatCode="#,##0">
                  <c:v>28.699000000000002</c:v>
                </c:pt>
                <c:pt idx="15" formatCode="#,##0">
                  <c:v>31.08</c:v>
                </c:pt>
                <c:pt idx="16" formatCode="#,##0">
                  <c:v>35.731999999999999</c:v>
                </c:pt>
                <c:pt idx="17" formatCode="#,##0">
                  <c:v>37.097999999999999</c:v>
                </c:pt>
                <c:pt idx="18" formatCode="#,##0">
                  <c:v>40.610999999999997</c:v>
                </c:pt>
                <c:pt idx="19" formatCode="#,##0">
                  <c:v>40.942999999999998</c:v>
                </c:pt>
                <c:pt idx="20" formatCode="#,##0">
                  <c:v>42.134</c:v>
                </c:pt>
                <c:pt idx="21" formatCode="#,##0">
                  <c:v>43.441000000000003</c:v>
                </c:pt>
                <c:pt idx="22" formatCode="#,##0">
                  <c:v>43.905999999999999</c:v>
                </c:pt>
                <c:pt idx="23" formatCode="#,##0">
                  <c:v>54.006999999999998</c:v>
                </c:pt>
                <c:pt idx="24" formatCode="#,##0">
                  <c:v>44.246000000000002</c:v>
                </c:pt>
                <c:pt idx="25" formatCode="#,##0">
                  <c:v>53.633000000000003</c:v>
                </c:pt>
                <c:pt idx="26" formatCode="#,##0">
                  <c:v>45.463000000000001</c:v>
                </c:pt>
                <c:pt idx="27" formatCode="#,##0">
                  <c:v>72.147999999999996</c:v>
                </c:pt>
                <c:pt idx="28" formatCode="#,##0">
                  <c:v>77.408000000000001</c:v>
                </c:pt>
                <c:pt idx="29" formatCode="#,##0">
                  <c:v>93.388999999999996</c:v>
                </c:pt>
                <c:pt idx="30" formatCode="#,##0">
                  <c:v>80.926000000000002</c:v>
                </c:pt>
                <c:pt idx="31" formatCode="#,##0">
                  <c:v>86.082999999999998</c:v>
                </c:pt>
                <c:pt idx="32" formatCode="#,##0">
                  <c:v>93.454999999999998</c:v>
                </c:pt>
                <c:pt idx="33" formatCode="#,##0">
                  <c:v>83.103999999999999</c:v>
                </c:pt>
                <c:pt idx="34" formatCode="#,##0">
                  <c:v>93.063000000000002</c:v>
                </c:pt>
                <c:pt idx="35" formatCode="#,##0">
                  <c:v>97.006</c:v>
                </c:pt>
                <c:pt idx="36" formatCode="#,##0">
                  <c:v>98.049000000000007</c:v>
                </c:pt>
                <c:pt idx="37" formatCode="#,##0">
                  <c:v>103.654</c:v>
                </c:pt>
                <c:pt idx="38" formatCode="#,##0">
                  <c:v>95.856999999999999</c:v>
                </c:pt>
                <c:pt idx="39" formatCode="#,##0">
                  <c:v>107.19199999999999</c:v>
                </c:pt>
                <c:pt idx="40" formatCode="#,##0">
                  <c:v>104.29</c:v>
                </c:pt>
                <c:pt idx="41" formatCode="#,##0">
                  <c:v>107.297</c:v>
                </c:pt>
                <c:pt idx="42" formatCode="#,##0">
                  <c:v>117.206</c:v>
                </c:pt>
                <c:pt idx="43" formatCode="#,##0">
                  <c:v>117.58199999999999</c:v>
                </c:pt>
                <c:pt idx="44" formatCode="#,##0">
                  <c:v>137.64599999999999</c:v>
                </c:pt>
                <c:pt idx="45" formatCode="#,##0">
                  <c:v>124.69799999999999</c:v>
                </c:pt>
                <c:pt idx="46" formatCode="#,##0">
                  <c:v>131.94200000000001</c:v>
                </c:pt>
                <c:pt idx="47" formatCode="#,##0">
                  <c:v>157.94999999999999</c:v>
                </c:pt>
                <c:pt idx="48" formatCode="#,##0">
                  <c:v>159.82599999999999</c:v>
                </c:pt>
                <c:pt idx="49" formatCode="#,##0">
                  <c:v>160.34700000000001</c:v>
                </c:pt>
                <c:pt idx="50" formatCode="#,##0">
                  <c:v>175.75899999999999</c:v>
                </c:pt>
                <c:pt idx="51" formatCode="#,##0">
                  <c:v>184.815</c:v>
                </c:pt>
                <c:pt idx="52" formatCode="#,##0">
                  <c:v>196.887</c:v>
                </c:pt>
                <c:pt idx="53" formatCode="#,##0">
                  <c:v>186.61099999999999</c:v>
                </c:pt>
                <c:pt idx="54" formatCode="#,##0">
                  <c:v>215.75800000000001</c:v>
                </c:pt>
                <c:pt idx="55" formatCode="#,##0">
                  <c:v>220.64699999999999</c:v>
                </c:pt>
                <c:pt idx="56" formatCode="#,##0">
                  <c:v>235.96199999999999</c:v>
                </c:pt>
                <c:pt idx="57" formatCode="#,##0">
                  <c:v>219.55500000000001</c:v>
                </c:pt>
                <c:pt idx="58" formatCode="#,##0">
                  <c:v>211.636</c:v>
                </c:pt>
                <c:pt idx="59" formatCode="#,##0">
                  <c:v>261.08600000000001</c:v>
                </c:pt>
                <c:pt idx="60" formatCode="#,##0">
                  <c:v>264.69099999999997</c:v>
                </c:pt>
                <c:pt idx="61" formatCode="#,##0">
                  <c:v>235.876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62944"/>
        <c:axId val="118164864"/>
      </c:scatterChart>
      <c:valAx>
        <c:axId val="118162944"/>
        <c:scaling>
          <c:orientation val="minMax"/>
          <c:max val="202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Source: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Worldwatch, USDA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6924501076843369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18164864"/>
        <c:crosses val="autoZero"/>
        <c:crossBetween val="midCat"/>
      </c:valAx>
      <c:valAx>
        <c:axId val="11816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816294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and Soybean Yields in China, 1960-2011</a:t>
            </a:r>
          </a:p>
        </c:rich>
      </c:tx>
      <c:layout>
        <c:manualLayout>
          <c:xMode val="edge"/>
          <c:yMode val="edge"/>
          <c:x val="0.21914683176837804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1136487221315"/>
          <c:y val="0.11476466795615732"/>
          <c:w val="0.84067427949972806"/>
          <c:h val="0.75950999355254678"/>
        </c:manualLayout>
      </c:layout>
      <c:scatterChart>
        <c:scatterStyle val="lineMarker"/>
        <c:varyColors val="0"/>
        <c:ser>
          <c:idx val="0"/>
          <c:order val="0"/>
          <c:tx>
            <c:v>Grain Yields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GrainSoy Yield'!$A$6:$A$57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GrainSoy Yield'!$B$6:$B$57</c:f>
              <c:numCache>
                <c:formatCode>0.00</c:formatCode>
                <c:ptCount val="52"/>
                <c:pt idx="0">
                  <c:v>1.01</c:v>
                </c:pt>
                <c:pt idx="1">
                  <c:v>1.08</c:v>
                </c:pt>
                <c:pt idx="2">
                  <c:v>1.17</c:v>
                </c:pt>
                <c:pt idx="3">
                  <c:v>1.26</c:v>
                </c:pt>
                <c:pt idx="4">
                  <c:v>1.37</c:v>
                </c:pt>
                <c:pt idx="5">
                  <c:v>1.48</c:v>
                </c:pt>
                <c:pt idx="6">
                  <c:v>1.6</c:v>
                </c:pt>
                <c:pt idx="7">
                  <c:v>1.66</c:v>
                </c:pt>
                <c:pt idx="8">
                  <c:v>1.62</c:v>
                </c:pt>
                <c:pt idx="9">
                  <c:v>1.61</c:v>
                </c:pt>
                <c:pt idx="10">
                  <c:v>1.8</c:v>
                </c:pt>
                <c:pt idx="11">
                  <c:v>1.86</c:v>
                </c:pt>
                <c:pt idx="12">
                  <c:v>1.8</c:v>
                </c:pt>
                <c:pt idx="13">
                  <c:v>1.95</c:v>
                </c:pt>
                <c:pt idx="14">
                  <c:v>2.0699999999999998</c:v>
                </c:pt>
                <c:pt idx="15">
                  <c:v>2.15</c:v>
                </c:pt>
                <c:pt idx="16">
                  <c:v>2.16</c:v>
                </c:pt>
                <c:pt idx="17">
                  <c:v>2.11</c:v>
                </c:pt>
                <c:pt idx="18">
                  <c:v>2.4</c:v>
                </c:pt>
                <c:pt idx="19">
                  <c:v>2.61</c:v>
                </c:pt>
                <c:pt idx="20">
                  <c:v>2.52</c:v>
                </c:pt>
                <c:pt idx="21">
                  <c:v>2.63</c:v>
                </c:pt>
                <c:pt idx="22">
                  <c:v>2.94</c:v>
                </c:pt>
                <c:pt idx="23">
                  <c:v>3.2</c:v>
                </c:pt>
                <c:pt idx="24">
                  <c:v>3.4</c:v>
                </c:pt>
                <c:pt idx="25">
                  <c:v>3.29</c:v>
                </c:pt>
                <c:pt idx="26">
                  <c:v>3.36</c:v>
                </c:pt>
                <c:pt idx="27">
                  <c:v>3.45</c:v>
                </c:pt>
                <c:pt idx="28">
                  <c:v>3.4</c:v>
                </c:pt>
                <c:pt idx="29">
                  <c:v>3.46</c:v>
                </c:pt>
                <c:pt idx="30">
                  <c:v>3.76</c:v>
                </c:pt>
                <c:pt idx="31">
                  <c:v>3.71</c:v>
                </c:pt>
                <c:pt idx="32">
                  <c:v>3.84</c:v>
                </c:pt>
                <c:pt idx="33">
                  <c:v>4.03</c:v>
                </c:pt>
                <c:pt idx="34">
                  <c:v>3.95</c:v>
                </c:pt>
                <c:pt idx="35">
                  <c:v>4.0999999999999996</c:v>
                </c:pt>
                <c:pt idx="36">
                  <c:v>4.3099999999999996</c:v>
                </c:pt>
                <c:pt idx="37">
                  <c:v>4.21</c:v>
                </c:pt>
                <c:pt idx="38">
                  <c:v>4.3600000000000003</c:v>
                </c:pt>
                <c:pt idx="39">
                  <c:v>4.3499999999999996</c:v>
                </c:pt>
                <c:pt idx="40">
                  <c:v>4.1500000000000004</c:v>
                </c:pt>
                <c:pt idx="41">
                  <c:v>4.22</c:v>
                </c:pt>
                <c:pt idx="42">
                  <c:v>4.29</c:v>
                </c:pt>
                <c:pt idx="43">
                  <c:v>4.29</c:v>
                </c:pt>
                <c:pt idx="44">
                  <c:v>4.5599999999999996</c:v>
                </c:pt>
                <c:pt idx="45">
                  <c:v>4.62</c:v>
                </c:pt>
                <c:pt idx="46">
                  <c:v>4.7300000000000004</c:v>
                </c:pt>
                <c:pt idx="47">
                  <c:v>4.72</c:v>
                </c:pt>
                <c:pt idx="48">
                  <c:v>4.93</c:v>
                </c:pt>
                <c:pt idx="49">
                  <c:v>4.83</c:v>
                </c:pt>
                <c:pt idx="50">
                  <c:v>4.91</c:v>
                </c:pt>
                <c:pt idx="51">
                  <c:v>5.1100000000000003</c:v>
                </c:pt>
              </c:numCache>
            </c:numRef>
          </c:yVal>
          <c:smooth val="0"/>
        </c:ser>
        <c:ser>
          <c:idx val="1"/>
          <c:order val="1"/>
          <c:tx>
            <c:v>Soybean Yields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GrainSoy Yield'!$A$10:$A$57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GrainSoy Yield'!$C$10:$C$57</c:f>
              <c:numCache>
                <c:formatCode>0.00</c:formatCode>
                <c:ptCount val="48"/>
                <c:pt idx="0">
                  <c:v>0.7862923368967929</c:v>
                </c:pt>
                <c:pt idx="1">
                  <c:v>0.71453508669847554</c:v>
                </c:pt>
                <c:pt idx="2">
                  <c:v>0.98160237388724036</c:v>
                </c:pt>
                <c:pt idx="3">
                  <c:v>0.9725979066211925</c:v>
                </c:pt>
                <c:pt idx="4">
                  <c:v>0.96137749611383472</c:v>
                </c:pt>
                <c:pt idx="5">
                  <c:v>0.9160763597070477</c:v>
                </c:pt>
                <c:pt idx="6">
                  <c:v>1.0907952410770194</c:v>
                </c:pt>
                <c:pt idx="7">
                  <c:v>1.105121293800539</c:v>
                </c:pt>
                <c:pt idx="8">
                  <c:v>0.85058683898193332</c:v>
                </c:pt>
                <c:pt idx="9">
                  <c:v>1.1298596112311015</c:v>
                </c:pt>
                <c:pt idx="10">
                  <c:v>1.0287839140614241</c:v>
                </c:pt>
                <c:pt idx="11">
                  <c:v>1.0344334904986427</c:v>
                </c:pt>
                <c:pt idx="12">
                  <c:v>0.99237782095351967</c:v>
                </c:pt>
                <c:pt idx="13">
                  <c:v>1.0598540145985402</c:v>
                </c:pt>
                <c:pt idx="14">
                  <c:v>1.0589305711086225</c:v>
                </c:pt>
                <c:pt idx="15">
                  <c:v>1.0293914723333792</c:v>
                </c:pt>
                <c:pt idx="16">
                  <c:v>1.0988098533075006</c:v>
                </c:pt>
                <c:pt idx="17">
                  <c:v>1.1621385842472582</c:v>
                </c:pt>
                <c:pt idx="18">
                  <c:v>1.07257393989785</c:v>
                </c:pt>
                <c:pt idx="19">
                  <c:v>1.2898110215409013</c:v>
                </c:pt>
                <c:pt idx="20">
                  <c:v>1.3306340927806752</c:v>
                </c:pt>
                <c:pt idx="21">
                  <c:v>1.3616221819124126</c:v>
                </c:pt>
                <c:pt idx="22">
                  <c:v>1.4001205545509343</c:v>
                </c:pt>
                <c:pt idx="23">
                  <c:v>1.4427471876850206</c:v>
                </c:pt>
                <c:pt idx="24">
                  <c:v>1.4341133004926108</c:v>
                </c:pt>
                <c:pt idx="25">
                  <c:v>1.2729648991784914</c:v>
                </c:pt>
                <c:pt idx="26">
                  <c:v>1.4550264550264551</c:v>
                </c:pt>
                <c:pt idx="27">
                  <c:v>1.3790654736543104</c:v>
                </c:pt>
                <c:pt idx="28">
                  <c:v>1.4263952361168812</c:v>
                </c:pt>
                <c:pt idx="29">
                  <c:v>1.6194203511741061</c:v>
                </c:pt>
                <c:pt idx="30">
                  <c:v>1.7349815658208632</c:v>
                </c:pt>
                <c:pt idx="31">
                  <c:v>1.6611295681063123</c:v>
                </c:pt>
                <c:pt idx="32">
                  <c:v>1.7697456492637216</c:v>
                </c:pt>
                <c:pt idx="33">
                  <c:v>1.7646776899113348</c:v>
                </c:pt>
                <c:pt idx="34">
                  <c:v>1.7825882352941176</c:v>
                </c:pt>
                <c:pt idx="35">
                  <c:v>1.7862499999999999</c:v>
                </c:pt>
                <c:pt idx="36">
                  <c:v>1.6559139784946237</c:v>
                </c:pt>
                <c:pt idx="37">
                  <c:v>1.6255274261603376</c:v>
                </c:pt>
                <c:pt idx="38">
                  <c:v>1.8933486238532109</c:v>
                </c:pt>
                <c:pt idx="39">
                  <c:v>1.652958230430581</c:v>
                </c:pt>
                <c:pt idx="40">
                  <c:v>1.8143899895724713</c:v>
                </c:pt>
                <c:pt idx="41">
                  <c:v>1.7047231779793557</c:v>
                </c:pt>
                <c:pt idx="42">
                  <c:v>1.6201633705932932</c:v>
                </c:pt>
                <c:pt idx="43">
                  <c:v>1.5314285714285714</c:v>
                </c:pt>
                <c:pt idx="44">
                  <c:v>1.7020810514786417</c:v>
                </c:pt>
                <c:pt idx="45">
                  <c:v>1.6300326441784549</c:v>
                </c:pt>
                <c:pt idx="46">
                  <c:v>1.772300469483568</c:v>
                </c:pt>
                <c:pt idx="47">
                  <c:v>1.7647058823529411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7824"/>
        <c:axId val="42272256"/>
      </c:scatterChart>
      <c:valAx>
        <c:axId val="41917824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272256"/>
        <c:crosses val="autoZero"/>
        <c:crossBetween val="midCat"/>
      </c:valAx>
      <c:valAx>
        <c:axId val="4227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2.4469820554649267E-2"/>
              <c:y val="0.379754996776273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1782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Area Harvested for Wheat, Corn, and Soybeans in the Western Hemisphere, 1960-2011</a:t>
            </a:r>
          </a:p>
        </c:rich>
      </c:tx>
      <c:layout>
        <c:manualLayout>
          <c:xMode val="edge"/>
          <c:yMode val="edge"/>
          <c:x val="0.17061446438281674"/>
          <c:y val="3.22114764667956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4313346228239845"/>
          <c:w val="0.84339314845024471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'Western Hem GrainSoy Area'!$B$3</c:f>
              <c:strCache>
                <c:ptCount val="1"/>
                <c:pt idx="0">
                  <c:v>Wheat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'Western Hem GrainSoy Area'!$A$6:$A$57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'Western Hem GrainSoy Area'!$B$6:$B$57</c:f>
              <c:numCache>
                <c:formatCode>0</c:formatCode>
                <c:ptCount val="52"/>
                <c:pt idx="0">
                  <c:v>36.968000000000004</c:v>
                </c:pt>
                <c:pt idx="1">
                  <c:v>38.573999999999998</c:v>
                </c:pt>
                <c:pt idx="2">
                  <c:v>34.981000000000002</c:v>
                </c:pt>
                <c:pt idx="3">
                  <c:v>37.869</c:v>
                </c:pt>
                <c:pt idx="4">
                  <c:v>41.137999999999998</c:v>
                </c:pt>
                <c:pt idx="5">
                  <c:v>38.979999999999997</c:v>
                </c:pt>
                <c:pt idx="6">
                  <c:v>39.994999999999997</c:v>
                </c:pt>
                <c:pt idx="7">
                  <c:v>44.215000000000003</c:v>
                </c:pt>
                <c:pt idx="8">
                  <c:v>43.103000000000002</c:v>
                </c:pt>
                <c:pt idx="9">
                  <c:v>38.174999999999997</c:v>
                </c:pt>
                <c:pt idx="10">
                  <c:v>30.54</c:v>
                </c:pt>
                <c:pt idx="11">
                  <c:v>35.884</c:v>
                </c:pt>
                <c:pt idx="12">
                  <c:v>36.219000000000001</c:v>
                </c:pt>
                <c:pt idx="13">
                  <c:v>39.210999999999999</c:v>
                </c:pt>
                <c:pt idx="14">
                  <c:v>44.302</c:v>
                </c:pt>
                <c:pt idx="15">
                  <c:v>48.128</c:v>
                </c:pt>
                <c:pt idx="16">
                  <c:v>52.360999999999997</c:v>
                </c:pt>
                <c:pt idx="17">
                  <c:v>46.256999999999998</c:v>
                </c:pt>
                <c:pt idx="18">
                  <c:v>42.82</c:v>
                </c:pt>
                <c:pt idx="19">
                  <c:v>46.325000000000003</c:v>
                </c:pt>
                <c:pt idx="20">
                  <c:v>49.808999999999997</c:v>
                </c:pt>
                <c:pt idx="21">
                  <c:v>54.883000000000003</c:v>
                </c:pt>
                <c:pt idx="22">
                  <c:v>56.19</c:v>
                </c:pt>
                <c:pt idx="23">
                  <c:v>49.253</c:v>
                </c:pt>
                <c:pt idx="24">
                  <c:v>50.252000000000002</c:v>
                </c:pt>
                <c:pt idx="25">
                  <c:v>50.027999999999999</c:v>
                </c:pt>
                <c:pt idx="26">
                  <c:v>49.975999999999999</c:v>
                </c:pt>
                <c:pt idx="27">
                  <c:v>46.484000000000002</c:v>
                </c:pt>
                <c:pt idx="28">
                  <c:v>44.572000000000003</c:v>
                </c:pt>
                <c:pt idx="29">
                  <c:v>49.828000000000003</c:v>
                </c:pt>
                <c:pt idx="30">
                  <c:v>53.276000000000003</c:v>
                </c:pt>
                <c:pt idx="31">
                  <c:v>46.238</c:v>
                </c:pt>
                <c:pt idx="32">
                  <c:v>47.401000000000003</c:v>
                </c:pt>
                <c:pt idx="33">
                  <c:v>45.872999999999998</c:v>
                </c:pt>
                <c:pt idx="34">
                  <c:v>44.487000000000002</c:v>
                </c:pt>
                <c:pt idx="35">
                  <c:v>43.265999999999998</c:v>
                </c:pt>
                <c:pt idx="36">
                  <c:v>48.654000000000003</c:v>
                </c:pt>
                <c:pt idx="37">
                  <c:v>46.036000000000001</c:v>
                </c:pt>
                <c:pt idx="38">
                  <c:v>43.206000000000003</c:v>
                </c:pt>
                <c:pt idx="39">
                  <c:v>41.189</c:v>
                </c:pt>
                <c:pt idx="40">
                  <c:v>42.137999999999998</c:v>
                </c:pt>
                <c:pt idx="41">
                  <c:v>40.741999999999997</c:v>
                </c:pt>
                <c:pt idx="42">
                  <c:v>37.445</c:v>
                </c:pt>
                <c:pt idx="43">
                  <c:v>41.87</c:v>
                </c:pt>
                <c:pt idx="44">
                  <c:v>40.512999999999998</c:v>
                </c:pt>
                <c:pt idx="45">
                  <c:v>39.220999999999997</c:v>
                </c:pt>
                <c:pt idx="46">
                  <c:v>38.22</c:v>
                </c:pt>
                <c:pt idx="47">
                  <c:v>39.523000000000003</c:v>
                </c:pt>
                <c:pt idx="48">
                  <c:v>42.47</c:v>
                </c:pt>
                <c:pt idx="49">
                  <c:v>38.774000000000001</c:v>
                </c:pt>
                <c:pt idx="50">
                  <c:v>36.496000000000002</c:v>
                </c:pt>
                <c:pt idx="51">
                  <c:v>36.396999999999998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'Western Hem GrainSoy Area'!$C$3</c:f>
              <c:strCache>
                <c:ptCount val="1"/>
                <c:pt idx="0">
                  <c:v>Corn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'Western Hem GrainSoy Area'!$A$6:$A$57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'Western Hem GrainSoy Area'!$C$6:$C$57</c:f>
              <c:numCache>
                <c:formatCode>0</c:formatCode>
                <c:ptCount val="52"/>
                <c:pt idx="0">
                  <c:v>48.109000000000002</c:v>
                </c:pt>
                <c:pt idx="1">
                  <c:v>44.031999999999996</c:v>
                </c:pt>
                <c:pt idx="2">
                  <c:v>43.905999999999999</c:v>
                </c:pt>
                <c:pt idx="3">
                  <c:v>46.106999999999999</c:v>
                </c:pt>
                <c:pt idx="4">
                  <c:v>46.006999999999998</c:v>
                </c:pt>
                <c:pt idx="5">
                  <c:v>46.606999999999999</c:v>
                </c:pt>
                <c:pt idx="6">
                  <c:v>48.042000000000002</c:v>
                </c:pt>
                <c:pt idx="7">
                  <c:v>49.893000000000001</c:v>
                </c:pt>
                <c:pt idx="8">
                  <c:v>48.293999999999997</c:v>
                </c:pt>
                <c:pt idx="9">
                  <c:v>48.194000000000003</c:v>
                </c:pt>
                <c:pt idx="10">
                  <c:v>50.735999999999997</c:v>
                </c:pt>
                <c:pt idx="11">
                  <c:v>52.689</c:v>
                </c:pt>
                <c:pt idx="12">
                  <c:v>49.121000000000002</c:v>
                </c:pt>
                <c:pt idx="13">
                  <c:v>52.607999999999997</c:v>
                </c:pt>
                <c:pt idx="14">
                  <c:v>52.975000000000001</c:v>
                </c:pt>
                <c:pt idx="15">
                  <c:v>54.427999999999997</c:v>
                </c:pt>
                <c:pt idx="16">
                  <c:v>55.996000000000002</c:v>
                </c:pt>
                <c:pt idx="17">
                  <c:v>55.732999999999997</c:v>
                </c:pt>
                <c:pt idx="18">
                  <c:v>56.433999999999997</c:v>
                </c:pt>
                <c:pt idx="19">
                  <c:v>56.326999999999998</c:v>
                </c:pt>
                <c:pt idx="20">
                  <c:v>59.139000000000003</c:v>
                </c:pt>
                <c:pt idx="21">
                  <c:v>60.292999999999999</c:v>
                </c:pt>
                <c:pt idx="22">
                  <c:v>54.787999999999997</c:v>
                </c:pt>
                <c:pt idx="23">
                  <c:v>47.767000000000003</c:v>
                </c:pt>
                <c:pt idx="24">
                  <c:v>56.213000000000001</c:v>
                </c:pt>
                <c:pt idx="25">
                  <c:v>58.030999999999999</c:v>
                </c:pt>
                <c:pt idx="26">
                  <c:v>56.883000000000003</c:v>
                </c:pt>
                <c:pt idx="27">
                  <c:v>51.918999999999997</c:v>
                </c:pt>
                <c:pt idx="28">
                  <c:v>50.165999999999997</c:v>
                </c:pt>
                <c:pt idx="29">
                  <c:v>51.750999999999998</c:v>
                </c:pt>
                <c:pt idx="30">
                  <c:v>54.746000000000002</c:v>
                </c:pt>
                <c:pt idx="31">
                  <c:v>56.816000000000003</c:v>
                </c:pt>
                <c:pt idx="32">
                  <c:v>56.914999999999999</c:v>
                </c:pt>
                <c:pt idx="33">
                  <c:v>54.795000000000002</c:v>
                </c:pt>
                <c:pt idx="34">
                  <c:v>59.77</c:v>
                </c:pt>
                <c:pt idx="35">
                  <c:v>56.328000000000003</c:v>
                </c:pt>
                <c:pt idx="36">
                  <c:v>60.759</c:v>
                </c:pt>
                <c:pt idx="37">
                  <c:v>56.786999999999999</c:v>
                </c:pt>
                <c:pt idx="38">
                  <c:v>57.56</c:v>
                </c:pt>
                <c:pt idx="39">
                  <c:v>57.134</c:v>
                </c:pt>
                <c:pt idx="40">
                  <c:v>57.99</c:v>
                </c:pt>
                <c:pt idx="41">
                  <c:v>55.728000000000002</c:v>
                </c:pt>
                <c:pt idx="42">
                  <c:v>56.591999999999999</c:v>
                </c:pt>
                <c:pt idx="43">
                  <c:v>57.225999999999999</c:v>
                </c:pt>
                <c:pt idx="44">
                  <c:v>57.594999999999999</c:v>
                </c:pt>
                <c:pt idx="45">
                  <c:v>58.289000000000001</c:v>
                </c:pt>
                <c:pt idx="46">
                  <c:v>59.027000000000001</c:v>
                </c:pt>
                <c:pt idx="47">
                  <c:v>67.575999999999993</c:v>
                </c:pt>
                <c:pt idx="48">
                  <c:v>62.435000000000002</c:v>
                </c:pt>
                <c:pt idx="49">
                  <c:v>60.518999999999998</c:v>
                </c:pt>
                <c:pt idx="50">
                  <c:v>63.71</c:v>
                </c:pt>
                <c:pt idx="51">
                  <c:v>65.337999999999994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'Western Hem GrainSoy Area'!$D$3</c:f>
              <c:strCache>
                <c:ptCount val="1"/>
                <c:pt idx="0">
                  <c:v>Soybeans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'Western Hem GrainSoy Area'!$A$10:$A$57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'Western Hem GrainSoy Area'!$D$10:$D$57</c:f>
              <c:numCache>
                <c:formatCode>0</c:formatCode>
                <c:ptCount val="48"/>
                <c:pt idx="0">
                  <c:v>12.613</c:v>
                </c:pt>
                <c:pt idx="1">
                  <c:v>14.121</c:v>
                </c:pt>
                <c:pt idx="2">
                  <c:v>15.015000000000001</c:v>
                </c:pt>
                <c:pt idx="3">
                  <c:v>16.347999999999999</c:v>
                </c:pt>
                <c:pt idx="4">
                  <c:v>17.091999999999999</c:v>
                </c:pt>
                <c:pt idx="5">
                  <c:v>17.131</c:v>
                </c:pt>
                <c:pt idx="6">
                  <c:v>17.491</c:v>
                </c:pt>
                <c:pt idx="7">
                  <c:v>17.725000000000001</c:v>
                </c:pt>
                <c:pt idx="8">
                  <c:v>19.032</c:v>
                </c:pt>
                <c:pt idx="9">
                  <c:v>23.218</c:v>
                </c:pt>
                <c:pt idx="10">
                  <c:v>21.465</c:v>
                </c:pt>
                <c:pt idx="11">
                  <c:v>22.411000000000001</c:v>
                </c:pt>
                <c:pt idx="12">
                  <c:v>20.635000000000002</c:v>
                </c:pt>
                <c:pt idx="13">
                  <c:v>33.359000000000002</c:v>
                </c:pt>
                <c:pt idx="14">
                  <c:v>36.634999999999998</c:v>
                </c:pt>
                <c:pt idx="15">
                  <c:v>40.511000000000003</c:v>
                </c:pt>
                <c:pt idx="16">
                  <c:v>38.645000000000003</c:v>
                </c:pt>
                <c:pt idx="17">
                  <c:v>38.182000000000002</c:v>
                </c:pt>
                <c:pt idx="18">
                  <c:v>39.707000000000001</c:v>
                </c:pt>
                <c:pt idx="19">
                  <c:v>38.887</c:v>
                </c:pt>
                <c:pt idx="20">
                  <c:v>41.646999999999998</c:v>
                </c:pt>
                <c:pt idx="21">
                  <c:v>39.225000000000001</c:v>
                </c:pt>
                <c:pt idx="22">
                  <c:v>37.878</c:v>
                </c:pt>
                <c:pt idx="23">
                  <c:v>39.671999999999997</c:v>
                </c:pt>
                <c:pt idx="24">
                  <c:v>41.259</c:v>
                </c:pt>
                <c:pt idx="25">
                  <c:v>42.99</c:v>
                </c:pt>
                <c:pt idx="26">
                  <c:v>39.423999999999999</c:v>
                </c:pt>
                <c:pt idx="27">
                  <c:v>40.179000000000002</c:v>
                </c:pt>
                <c:pt idx="28">
                  <c:v>41.37</c:v>
                </c:pt>
                <c:pt idx="29">
                  <c:v>42.531999999999996</c:v>
                </c:pt>
                <c:pt idx="30">
                  <c:v>44.801000000000002</c:v>
                </c:pt>
                <c:pt idx="31">
                  <c:v>44.368000000000002</c:v>
                </c:pt>
                <c:pt idx="32">
                  <c:v>46.24</c:v>
                </c:pt>
                <c:pt idx="33">
                  <c:v>50.935000000000002</c:v>
                </c:pt>
                <c:pt idx="34">
                  <c:v>52.558999999999997</c:v>
                </c:pt>
                <c:pt idx="35">
                  <c:v>54.509</c:v>
                </c:pt>
                <c:pt idx="36">
                  <c:v>56.844999999999999</c:v>
                </c:pt>
                <c:pt idx="37">
                  <c:v>60.595999999999997</c:v>
                </c:pt>
                <c:pt idx="38">
                  <c:v>63.915999999999997</c:v>
                </c:pt>
                <c:pt idx="39">
                  <c:v>69.120999999999995</c:v>
                </c:pt>
                <c:pt idx="40">
                  <c:v>71.828000000000003</c:v>
                </c:pt>
                <c:pt idx="41">
                  <c:v>71.305999999999997</c:v>
                </c:pt>
                <c:pt idx="42">
                  <c:v>72.194000000000003</c:v>
                </c:pt>
                <c:pt idx="43">
                  <c:v>68.813999999999993</c:v>
                </c:pt>
                <c:pt idx="44">
                  <c:v>73.391999999999996</c:v>
                </c:pt>
                <c:pt idx="45">
                  <c:v>79.052000000000007</c:v>
                </c:pt>
                <c:pt idx="46">
                  <c:v>79.966999999999999</c:v>
                </c:pt>
                <c:pt idx="47">
                  <c:v>78.664000000000001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40960"/>
        <c:axId val="42443136"/>
      </c:scatterChart>
      <c:valAx>
        <c:axId val="4244096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64381104074878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43136"/>
        <c:crosses val="autoZero"/>
        <c:crossBetween val="midCat"/>
      </c:valAx>
      <c:valAx>
        <c:axId val="4244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3594344752582926E-2"/>
              <c:y val="0.366860090264345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4409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Production in the United States, 1950-2011</a:t>
            </a:r>
          </a:p>
        </c:rich>
      </c:tx>
      <c:layout>
        <c:manualLayout>
          <c:xMode val="edge"/>
          <c:yMode val="edge"/>
          <c:x val="0.13335285780957642"/>
          <c:y val="2.061844783908781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'U.S. Soy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'U.S. Soy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'U.S. Soy PAY'!$B$6:$B$67</c:f>
              <c:numCache>
                <c:formatCode>0</c:formatCode>
                <c:ptCount val="62"/>
                <c:pt idx="0">
                  <c:v>8.1443607839999999</c:v>
                </c:pt>
                <c:pt idx="1">
                  <c:v>7.7232748320000004</c:v>
                </c:pt>
                <c:pt idx="2">
                  <c:v>8.1332022239999997</c:v>
                </c:pt>
                <c:pt idx="3">
                  <c:v>7.3257035039999998</c:v>
                </c:pt>
                <c:pt idx="4">
                  <c:v>9.2826972000000012</c:v>
                </c:pt>
                <c:pt idx="5">
                  <c:v>10.170129312</c:v>
                </c:pt>
                <c:pt idx="6">
                  <c:v>12.226815216</c:v>
                </c:pt>
                <c:pt idx="7">
                  <c:v>13.1568948</c:v>
                </c:pt>
                <c:pt idx="8">
                  <c:v>15.792083999999999</c:v>
                </c:pt>
                <c:pt idx="9">
                  <c:v>14.503379184</c:v>
                </c:pt>
                <c:pt idx="10">
                  <c:v>15.107193360000002</c:v>
                </c:pt>
                <c:pt idx="11">
                  <c:v>18.467525664</c:v>
                </c:pt>
                <c:pt idx="12">
                  <c:v>18.212566175999999</c:v>
                </c:pt>
                <c:pt idx="13">
                  <c:v>19.028474639999999</c:v>
                </c:pt>
                <c:pt idx="14" formatCode="#,##0">
                  <c:v>19.076000000000001</c:v>
                </c:pt>
                <c:pt idx="15" formatCode="#,##0">
                  <c:v>23.013999999999999</c:v>
                </c:pt>
                <c:pt idx="16" formatCode="#,##0">
                  <c:v>25.268999999999998</c:v>
                </c:pt>
                <c:pt idx="17" formatCode="#,##0">
                  <c:v>26.574999999999999</c:v>
                </c:pt>
                <c:pt idx="18" formatCode="#,##0">
                  <c:v>30.126999999999999</c:v>
                </c:pt>
                <c:pt idx="19" formatCode="#,##0">
                  <c:v>30.838999999999999</c:v>
                </c:pt>
                <c:pt idx="20" formatCode="#,##0">
                  <c:v>30.675000000000001</c:v>
                </c:pt>
                <c:pt idx="21" formatCode="#,##0">
                  <c:v>32.009</c:v>
                </c:pt>
                <c:pt idx="22" formatCode="#,##0">
                  <c:v>34.581000000000003</c:v>
                </c:pt>
                <c:pt idx="23" formatCode="#,##0">
                  <c:v>42.118000000000002</c:v>
                </c:pt>
                <c:pt idx="24" formatCode="#,##0">
                  <c:v>33.101999999999997</c:v>
                </c:pt>
                <c:pt idx="25" formatCode="#,##0">
                  <c:v>42.139000000000003</c:v>
                </c:pt>
                <c:pt idx="26" formatCode="#,##0">
                  <c:v>35.07</c:v>
                </c:pt>
                <c:pt idx="27" formatCode="#,##0">
                  <c:v>48.097000000000001</c:v>
                </c:pt>
                <c:pt idx="28" formatCode="#,##0">
                  <c:v>50.859000000000002</c:v>
                </c:pt>
                <c:pt idx="29" formatCode="#,##0">
                  <c:v>61.524999999999999</c:v>
                </c:pt>
                <c:pt idx="30" formatCode="#,##0">
                  <c:v>48.920999999999999</c:v>
                </c:pt>
                <c:pt idx="31" formatCode="#,##0">
                  <c:v>54.134999999999998</c:v>
                </c:pt>
                <c:pt idx="32" formatCode="#,##0">
                  <c:v>59.61</c:v>
                </c:pt>
                <c:pt idx="33" formatCode="#,##0">
                  <c:v>44.518000000000001</c:v>
                </c:pt>
                <c:pt idx="34" formatCode="#,##0">
                  <c:v>50.643999999999998</c:v>
                </c:pt>
                <c:pt idx="35" formatCode="#,##0">
                  <c:v>57.127000000000002</c:v>
                </c:pt>
                <c:pt idx="36" formatCode="#,##0">
                  <c:v>52.868000000000002</c:v>
                </c:pt>
                <c:pt idx="37" formatCode="#,##0">
                  <c:v>52.735999999999997</c:v>
                </c:pt>
                <c:pt idx="38" formatCode="#,##0">
                  <c:v>42.152999999999999</c:v>
                </c:pt>
                <c:pt idx="39" formatCode="#,##0">
                  <c:v>52.353999999999999</c:v>
                </c:pt>
                <c:pt idx="40" formatCode="#,##0">
                  <c:v>52.415999999999997</c:v>
                </c:pt>
                <c:pt idx="41" formatCode="#,##0">
                  <c:v>54.064999999999998</c:v>
                </c:pt>
                <c:pt idx="42" formatCode="#,##0">
                  <c:v>59.612000000000002</c:v>
                </c:pt>
                <c:pt idx="43" formatCode="#,##0">
                  <c:v>50.884999999999998</c:v>
                </c:pt>
                <c:pt idx="44" formatCode="#,##0">
                  <c:v>68.444000000000003</c:v>
                </c:pt>
                <c:pt idx="45" formatCode="#,##0">
                  <c:v>59.173999999999999</c:v>
                </c:pt>
                <c:pt idx="46" formatCode="#,##0">
                  <c:v>64.78</c:v>
                </c:pt>
                <c:pt idx="47" formatCode="#,##0">
                  <c:v>73.176000000000002</c:v>
                </c:pt>
                <c:pt idx="48" formatCode="#,##0">
                  <c:v>74.597999999999999</c:v>
                </c:pt>
                <c:pt idx="49" formatCode="#,##0">
                  <c:v>72.224000000000004</c:v>
                </c:pt>
                <c:pt idx="50" formatCode="#,##0">
                  <c:v>75.055000000000007</c:v>
                </c:pt>
                <c:pt idx="51" formatCode="#,##0">
                  <c:v>78.671999999999997</c:v>
                </c:pt>
                <c:pt idx="52" formatCode="#,##0">
                  <c:v>75.010000000000005</c:v>
                </c:pt>
                <c:pt idx="53" formatCode="#,##0">
                  <c:v>66.783000000000001</c:v>
                </c:pt>
                <c:pt idx="54" formatCode="#,##0">
                  <c:v>85.019000000000005</c:v>
                </c:pt>
                <c:pt idx="55" formatCode="#,##0">
                  <c:v>83.507000000000005</c:v>
                </c:pt>
                <c:pt idx="56" formatCode="#,##0">
                  <c:v>87.001000000000005</c:v>
                </c:pt>
                <c:pt idx="57" formatCode="#,##0">
                  <c:v>72.858999999999995</c:v>
                </c:pt>
                <c:pt idx="58" formatCode="#,##0">
                  <c:v>80.748999999999995</c:v>
                </c:pt>
                <c:pt idx="59" formatCode="#,##0">
                  <c:v>91.417000000000002</c:v>
                </c:pt>
                <c:pt idx="60" formatCode="#,##0">
                  <c:v>90.605000000000004</c:v>
                </c:pt>
                <c:pt idx="61" formatCode="#,##0">
                  <c:v>83.171999999999997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81504"/>
        <c:axId val="41791872"/>
      </c:scatterChart>
      <c:valAx>
        <c:axId val="4178150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41791872"/>
        <c:crosses val="autoZero"/>
        <c:crossBetween val="midCat"/>
      </c:valAx>
      <c:valAx>
        <c:axId val="41791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78150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Area Harvested in the United States, 1950-2011</a:t>
            </a:r>
          </a:p>
        </c:rich>
      </c:tx>
      <c:layout>
        <c:manualLayout>
          <c:xMode val="edge"/>
          <c:yMode val="edge"/>
          <c:x val="0.13780323952165033"/>
          <c:y val="2.319742914147336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'U.S. Soy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'U.S. Soy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'U.S. Soy PAY'!$C$6:$C$67</c:f>
              <c:numCache>
                <c:formatCode>0</c:formatCode>
                <c:ptCount val="62"/>
                <c:pt idx="0">
                  <c:v>5.5874946590940002</c:v>
                </c:pt>
                <c:pt idx="1">
                  <c:v>5.50979501583</c:v>
                </c:pt>
                <c:pt idx="2">
                  <c:v>5.84163724227</c:v>
                </c:pt>
                <c:pt idx="3">
                  <c:v>6.0010833852180001</c:v>
                </c:pt>
                <c:pt idx="4">
                  <c:v>6.8986761391740004</c:v>
                </c:pt>
                <c:pt idx="5">
                  <c:v>7.5352466540400007</c:v>
                </c:pt>
                <c:pt idx="6">
                  <c:v>8.3446179380400007</c:v>
                </c:pt>
                <c:pt idx="7">
                  <c:v>8.4405284351940004</c:v>
                </c:pt>
                <c:pt idx="8">
                  <c:v>9.7096226085059989</c:v>
                </c:pt>
                <c:pt idx="9">
                  <c:v>9.158440764102</c:v>
                </c:pt>
                <c:pt idx="10">
                  <c:v>9.572838861510002</c:v>
                </c:pt>
                <c:pt idx="11">
                  <c:v>10.927726390925999</c:v>
                </c:pt>
                <c:pt idx="12">
                  <c:v>11.172561204336001</c:v>
                </c:pt>
                <c:pt idx="13">
                  <c:v>11.580079645830001</c:v>
                </c:pt>
                <c:pt idx="14">
                  <c:v>12.462</c:v>
                </c:pt>
                <c:pt idx="15" formatCode="#,##0">
                  <c:v>13.941000000000001</c:v>
                </c:pt>
                <c:pt idx="16" formatCode="#,##0">
                  <c:v>14.79</c:v>
                </c:pt>
                <c:pt idx="17" formatCode="#,##0">
                  <c:v>16.109000000000002</c:v>
                </c:pt>
                <c:pt idx="18" formatCode="#,##0">
                  <c:v>16.751000000000001</c:v>
                </c:pt>
                <c:pt idx="19" formatCode="#,##0">
                  <c:v>16.728999999999999</c:v>
                </c:pt>
                <c:pt idx="20" formatCode="#,##0">
                  <c:v>17.097999999999999</c:v>
                </c:pt>
                <c:pt idx="21" formatCode="#,##0">
                  <c:v>17.282</c:v>
                </c:pt>
                <c:pt idx="22" formatCode="#,##0">
                  <c:v>18.488</c:v>
                </c:pt>
                <c:pt idx="23" formatCode="#,##0">
                  <c:v>22.527999999999999</c:v>
                </c:pt>
                <c:pt idx="24" formatCode="#,##0">
                  <c:v>20.777000000000001</c:v>
                </c:pt>
                <c:pt idx="25" formatCode="#,##0">
                  <c:v>21.698</c:v>
                </c:pt>
                <c:pt idx="26" formatCode="#,##0">
                  <c:v>19.992000000000001</c:v>
                </c:pt>
                <c:pt idx="27" formatCode="#,##0">
                  <c:v>23.402999999999999</c:v>
                </c:pt>
                <c:pt idx="28" formatCode="#,##0">
                  <c:v>25.763999999999999</c:v>
                </c:pt>
                <c:pt idx="29" formatCode="#,##0">
                  <c:v>28.466999999999999</c:v>
                </c:pt>
                <c:pt idx="30" formatCode="#,##0">
                  <c:v>27.443000000000001</c:v>
                </c:pt>
                <c:pt idx="31" formatCode="#,##0">
                  <c:v>26.776</c:v>
                </c:pt>
                <c:pt idx="32" formatCode="#,##0">
                  <c:v>28.102</c:v>
                </c:pt>
                <c:pt idx="33" formatCode="#,##0">
                  <c:v>25.303000000000001</c:v>
                </c:pt>
                <c:pt idx="34" formatCode="#,##0">
                  <c:v>26.754999999999999</c:v>
                </c:pt>
                <c:pt idx="35" formatCode="#,##0">
                  <c:v>24.928999999999998</c:v>
                </c:pt>
                <c:pt idx="36" formatCode="#,##0">
                  <c:v>23.597999999999999</c:v>
                </c:pt>
                <c:pt idx="37" formatCode="#,##0">
                  <c:v>23.137</c:v>
                </c:pt>
                <c:pt idx="38" formatCode="#,##0">
                  <c:v>23.218</c:v>
                </c:pt>
                <c:pt idx="39" formatCode="#,##0">
                  <c:v>24.094000000000001</c:v>
                </c:pt>
                <c:pt idx="40" formatCode="#,##0">
                  <c:v>22.87</c:v>
                </c:pt>
                <c:pt idx="41" formatCode="#,##0">
                  <c:v>23.477</c:v>
                </c:pt>
                <c:pt idx="42" formatCode="#,##0">
                  <c:v>23.565999999999999</c:v>
                </c:pt>
                <c:pt idx="43" formatCode="#,##0">
                  <c:v>23.190999999999999</c:v>
                </c:pt>
                <c:pt idx="44" formatCode="#,##0">
                  <c:v>24.609000000000002</c:v>
                </c:pt>
                <c:pt idx="45" formatCode="#,##0">
                  <c:v>24.905999999999999</c:v>
                </c:pt>
                <c:pt idx="46" formatCode="#,##0">
                  <c:v>25.637</c:v>
                </c:pt>
                <c:pt idx="47" formatCode="#,##0">
                  <c:v>27.968</c:v>
                </c:pt>
                <c:pt idx="48" formatCode="#,##0">
                  <c:v>28.507000000000001</c:v>
                </c:pt>
                <c:pt idx="49" formatCode="#,##0">
                  <c:v>29.318000000000001</c:v>
                </c:pt>
                <c:pt idx="50" formatCode="#,##0">
                  <c:v>29.303000000000001</c:v>
                </c:pt>
                <c:pt idx="51" formatCode="#,##0">
                  <c:v>29.532</c:v>
                </c:pt>
                <c:pt idx="52" formatCode="#,##0">
                  <c:v>29.338999999999999</c:v>
                </c:pt>
                <c:pt idx="53" formatCode="#,##0">
                  <c:v>29.33</c:v>
                </c:pt>
                <c:pt idx="54" formatCode="#,##0">
                  <c:v>29.93</c:v>
                </c:pt>
                <c:pt idx="55" formatCode="#,##0">
                  <c:v>28.834</c:v>
                </c:pt>
                <c:pt idx="56" formatCode="#,##0">
                  <c:v>30.19</c:v>
                </c:pt>
                <c:pt idx="57" formatCode="#,##0">
                  <c:v>25.959</c:v>
                </c:pt>
                <c:pt idx="58" formatCode="#,##0">
                  <c:v>30.222000000000001</c:v>
                </c:pt>
                <c:pt idx="59" formatCode="#,##0">
                  <c:v>30.907</c:v>
                </c:pt>
                <c:pt idx="60" formatCode="#,##0">
                  <c:v>31.003</c:v>
                </c:pt>
                <c:pt idx="61" formatCode="#,##0">
                  <c:v>29.8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79744"/>
        <c:axId val="42081664"/>
      </c:scatterChart>
      <c:valAx>
        <c:axId val="42079744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low"/>
        <c:crossAx val="42081664"/>
        <c:crosses val="autoZero"/>
        <c:crossBetween val="midCat"/>
      </c:valAx>
      <c:valAx>
        <c:axId val="42081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07974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Yields in the United States, 1950-2011</a:t>
            </a:r>
          </a:p>
        </c:rich>
      </c:tx>
      <c:layout>
        <c:manualLayout>
          <c:xMode val="edge"/>
          <c:yMode val="edge"/>
          <c:x val="0.20513099810321425"/>
          <c:y val="3.093437304863004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'U.S. Soy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'U.S. Soy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'U.S. Soy PAY'!$D$6:$D$67</c:f>
              <c:numCache>
                <c:formatCode>0.00</c:formatCode>
                <c:ptCount val="62"/>
                <c:pt idx="0">
                  <c:v>1.457605113007945</c:v>
                </c:pt>
                <c:pt idx="1">
                  <c:v>1.4017354202489436</c:v>
                </c:pt>
                <c:pt idx="2">
                  <c:v>1.3922812880519642</c:v>
                </c:pt>
                <c:pt idx="3">
                  <c:v>1.2207301638308898</c:v>
                </c:pt>
                <c:pt idx="4">
                  <c:v>1.3455766023409017</c:v>
                </c:pt>
                <c:pt idx="5">
                  <c:v>1.3496743741689352</c:v>
                </c:pt>
                <c:pt idx="6">
                  <c:v>1.4652336759796407</c:v>
                </c:pt>
                <c:pt idx="7">
                  <c:v>1.5587761952368326</c:v>
                </c:pt>
                <c:pt idx="8">
                  <c:v>1.6264364370007061</c:v>
                </c:pt>
                <c:pt idx="9">
                  <c:v>1.5836079041804099</c:v>
                </c:pt>
                <c:pt idx="10">
                  <c:v>1.5781309576558589</c:v>
                </c:pt>
                <c:pt idx="11">
                  <c:v>1.6899696243616409</c:v>
                </c:pt>
                <c:pt idx="12">
                  <c:v>1.6301155879040357</c:v>
                </c:pt>
                <c:pt idx="13">
                  <c:v>1.6432075790473664</c:v>
                </c:pt>
                <c:pt idx="14">
                  <c:v>1.5307334296260633</c:v>
                </c:pt>
                <c:pt idx="15">
                  <c:v>1.650814145326734</c:v>
                </c:pt>
                <c:pt idx="16">
                  <c:v>1.7085192697768763</c:v>
                </c:pt>
                <c:pt idx="17">
                  <c:v>1.6496989260661739</c:v>
                </c:pt>
                <c:pt idx="18">
                  <c:v>1.7985194913736491</c:v>
                </c:pt>
                <c:pt idx="19">
                  <c:v>1.8434455137784684</c:v>
                </c:pt>
                <c:pt idx="20">
                  <c:v>1.7940694818107383</c:v>
                </c:pt>
                <c:pt idx="21">
                  <c:v>1.8521583150098369</c:v>
                </c:pt>
                <c:pt idx="22">
                  <c:v>1.8704565123323238</c:v>
                </c:pt>
                <c:pt idx="23">
                  <c:v>1.8695845170454548</c:v>
                </c:pt>
                <c:pt idx="24">
                  <c:v>1.5932040236800307</c:v>
                </c:pt>
                <c:pt idx="25">
                  <c:v>1.9420683934003136</c:v>
                </c:pt>
                <c:pt idx="26">
                  <c:v>1.7542016806722689</c:v>
                </c:pt>
                <c:pt idx="27">
                  <c:v>2.0551638678801867</c:v>
                </c:pt>
                <c:pt idx="28">
                  <c:v>1.9740335351653471</c:v>
                </c:pt>
                <c:pt idx="29">
                  <c:v>2.1612744581445185</c:v>
                </c:pt>
                <c:pt idx="30">
                  <c:v>1.7826403818824472</c:v>
                </c:pt>
                <c:pt idx="31">
                  <c:v>2.0217732297579922</c:v>
                </c:pt>
                <c:pt idx="32">
                  <c:v>2.1212013379830617</c:v>
                </c:pt>
                <c:pt idx="33">
                  <c:v>1.7593961190372682</c:v>
                </c:pt>
                <c:pt idx="34">
                  <c:v>1.892879835544758</c:v>
                </c:pt>
                <c:pt idx="35">
                  <c:v>2.2915881102330622</c:v>
                </c:pt>
                <c:pt idx="36">
                  <c:v>2.240359352487499</c:v>
                </c:pt>
                <c:pt idx="37">
                  <c:v>2.2792929074642347</c:v>
                </c:pt>
                <c:pt idx="38">
                  <c:v>1.8155310534929796</c:v>
                </c:pt>
                <c:pt idx="39">
                  <c:v>2.1729061177056526</c:v>
                </c:pt>
                <c:pt idx="40">
                  <c:v>2.2919108001749016</c:v>
                </c:pt>
                <c:pt idx="41">
                  <c:v>2.3028921923584784</c:v>
                </c:pt>
                <c:pt idx="42">
                  <c:v>2.5295765085292374</c:v>
                </c:pt>
                <c:pt idx="43">
                  <c:v>2.194170152214221</c:v>
                </c:pt>
                <c:pt idx="44">
                  <c:v>2.7812588890243406</c:v>
                </c:pt>
                <c:pt idx="45">
                  <c:v>2.3758933590299529</c:v>
                </c:pt>
                <c:pt idx="46">
                  <c:v>2.5268167102235051</c:v>
                </c:pt>
                <c:pt idx="47">
                  <c:v>2.6164187643020598</c:v>
                </c:pt>
                <c:pt idx="48">
                  <c:v>2.6168309538008208</c:v>
                </c:pt>
                <c:pt idx="49">
                  <c:v>2.4634695408963778</c:v>
                </c:pt>
                <c:pt idx="50">
                  <c:v>2.5613418421322049</c:v>
                </c:pt>
                <c:pt idx="51">
                  <c:v>2.6639577407557904</c:v>
                </c:pt>
                <c:pt idx="52">
                  <c:v>2.5566651896792667</c:v>
                </c:pt>
                <c:pt idx="53">
                  <c:v>2.276951926355268</c:v>
                </c:pt>
                <c:pt idx="54">
                  <c:v>2.8405947210157034</c:v>
                </c:pt>
                <c:pt idx="55">
                  <c:v>2.8961295692585143</c:v>
                </c:pt>
                <c:pt idx="56">
                  <c:v>2.8817820470354421</c:v>
                </c:pt>
                <c:pt idx="57">
                  <c:v>2.8066951731576717</c:v>
                </c:pt>
                <c:pt idx="58">
                  <c:v>2.6718615578055718</c:v>
                </c:pt>
                <c:pt idx="59">
                  <c:v>2.9578089106027763</c:v>
                </c:pt>
                <c:pt idx="60">
                  <c:v>2.9224591168596588</c:v>
                </c:pt>
                <c:pt idx="61">
                  <c:v>2.7910067114093957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53312"/>
        <c:axId val="41855232"/>
      </c:scatterChart>
      <c:valAx>
        <c:axId val="41853312"/>
        <c:scaling>
          <c:orientation val="minMax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799976878909713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1855232"/>
        <c:crosses val="autoZero"/>
        <c:crossBetween val="midCat"/>
      </c:valAx>
      <c:valAx>
        <c:axId val="41855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1853312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Production in Brazil, 1977-2011</a:t>
            </a:r>
          </a:p>
        </c:rich>
      </c:tx>
      <c:layout>
        <c:manualLayout>
          <c:xMode val="edge"/>
          <c:yMode val="edge"/>
          <c:x val="0.22905704486776021"/>
          <c:y val="2.319742914147336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'Brazil Soy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'Brazil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'Brazil Soy PAY'!$B$6:$B$40</c:f>
              <c:numCache>
                <c:formatCode>#,##0</c:formatCode>
                <c:ptCount val="35"/>
                <c:pt idx="0">
                  <c:v>9.5410000000000004</c:v>
                </c:pt>
                <c:pt idx="1">
                  <c:v>10.24</c:v>
                </c:pt>
                <c:pt idx="2">
                  <c:v>15.156000000000001</c:v>
                </c:pt>
                <c:pt idx="3">
                  <c:v>15.2</c:v>
                </c:pt>
                <c:pt idx="4">
                  <c:v>12.835000000000001</c:v>
                </c:pt>
                <c:pt idx="5">
                  <c:v>14.75</c:v>
                </c:pt>
                <c:pt idx="6">
                  <c:v>15.541</c:v>
                </c:pt>
                <c:pt idx="7">
                  <c:v>18.277999999999999</c:v>
                </c:pt>
                <c:pt idx="8">
                  <c:v>14.1</c:v>
                </c:pt>
                <c:pt idx="9">
                  <c:v>17.3</c:v>
                </c:pt>
                <c:pt idx="10">
                  <c:v>18.02</c:v>
                </c:pt>
                <c:pt idx="11">
                  <c:v>23.6</c:v>
                </c:pt>
                <c:pt idx="12">
                  <c:v>20.34</c:v>
                </c:pt>
                <c:pt idx="13">
                  <c:v>15.75</c:v>
                </c:pt>
                <c:pt idx="14">
                  <c:v>19.3</c:v>
                </c:pt>
                <c:pt idx="15">
                  <c:v>22.5</c:v>
                </c:pt>
                <c:pt idx="16">
                  <c:v>24.7</c:v>
                </c:pt>
                <c:pt idx="17">
                  <c:v>25.9</c:v>
                </c:pt>
                <c:pt idx="18">
                  <c:v>24.15</c:v>
                </c:pt>
                <c:pt idx="19">
                  <c:v>27.3</c:v>
                </c:pt>
                <c:pt idx="20">
                  <c:v>32.5</c:v>
                </c:pt>
                <c:pt idx="21">
                  <c:v>31.3</c:v>
                </c:pt>
                <c:pt idx="22">
                  <c:v>34.700000000000003</c:v>
                </c:pt>
                <c:pt idx="23">
                  <c:v>39.5</c:v>
                </c:pt>
                <c:pt idx="24">
                  <c:v>43.5</c:v>
                </c:pt>
                <c:pt idx="25">
                  <c:v>52</c:v>
                </c:pt>
                <c:pt idx="26">
                  <c:v>51</c:v>
                </c:pt>
                <c:pt idx="27">
                  <c:v>53</c:v>
                </c:pt>
                <c:pt idx="28">
                  <c:v>57</c:v>
                </c:pt>
                <c:pt idx="29">
                  <c:v>59</c:v>
                </c:pt>
                <c:pt idx="30">
                  <c:v>61</c:v>
                </c:pt>
                <c:pt idx="31">
                  <c:v>57.8</c:v>
                </c:pt>
                <c:pt idx="32">
                  <c:v>69</c:v>
                </c:pt>
                <c:pt idx="33">
                  <c:v>75.5</c:v>
                </c:pt>
                <c:pt idx="34">
                  <c:v>65.5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14464"/>
        <c:axId val="42816640"/>
      </c:scatterChart>
      <c:valAx>
        <c:axId val="42814464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550384709252289"/>
              <c:y val="0.9445519019987105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2816640"/>
        <c:crosses val="autoZero"/>
        <c:crossBetween val="midCat"/>
      </c:valAx>
      <c:valAx>
        <c:axId val="42816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81446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Soybean Area Harvested in Brazil, 1977-2011</a:t>
            </a:r>
          </a:p>
        </c:rich>
      </c:tx>
      <c:layout>
        <c:manualLayout>
          <c:xMode val="edge"/>
          <c:yMode val="edge"/>
          <c:x val="0.22035666422610714"/>
          <c:y val="3.8671316955786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664679965575266"/>
          <c:y val="0.11889103803997421"/>
          <c:w val="0.84524009539590583"/>
          <c:h val="0.76708773105489469"/>
        </c:manualLayout>
      </c:layout>
      <c:scatterChart>
        <c:scatterStyle val="lineMarker"/>
        <c:varyColors val="0"/>
        <c:ser>
          <c:idx val="0"/>
          <c:order val="0"/>
          <c:tx>
            <c:strRef>
              <c:f>'Brazil Soy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'Brazil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'Brazil Soy PAY'!$C$6:$C$40</c:f>
              <c:numCache>
                <c:formatCode>#,##0</c:formatCode>
                <c:ptCount val="35"/>
                <c:pt idx="0">
                  <c:v>7.782</c:v>
                </c:pt>
                <c:pt idx="1">
                  <c:v>8.2560000000000002</c:v>
                </c:pt>
                <c:pt idx="2">
                  <c:v>8.7739999999999991</c:v>
                </c:pt>
                <c:pt idx="3">
                  <c:v>8.5009999999999994</c:v>
                </c:pt>
                <c:pt idx="4">
                  <c:v>8.202</c:v>
                </c:pt>
                <c:pt idx="5">
                  <c:v>8.1359999999999992</c:v>
                </c:pt>
                <c:pt idx="6">
                  <c:v>9.4209999999999994</c:v>
                </c:pt>
                <c:pt idx="7">
                  <c:v>10.153</c:v>
                </c:pt>
                <c:pt idx="8">
                  <c:v>9.4499999999999993</c:v>
                </c:pt>
                <c:pt idx="9">
                  <c:v>9.27</c:v>
                </c:pt>
                <c:pt idx="10">
                  <c:v>10.55</c:v>
                </c:pt>
                <c:pt idx="11">
                  <c:v>12.15</c:v>
                </c:pt>
                <c:pt idx="12">
                  <c:v>11.55</c:v>
                </c:pt>
                <c:pt idx="13">
                  <c:v>9.75</c:v>
                </c:pt>
                <c:pt idx="14">
                  <c:v>9.6999999999999993</c:v>
                </c:pt>
                <c:pt idx="15">
                  <c:v>10.625</c:v>
                </c:pt>
                <c:pt idx="16">
                  <c:v>11.44</c:v>
                </c:pt>
                <c:pt idx="17">
                  <c:v>11.68</c:v>
                </c:pt>
                <c:pt idx="18">
                  <c:v>10.95</c:v>
                </c:pt>
                <c:pt idx="19">
                  <c:v>11.8</c:v>
                </c:pt>
                <c:pt idx="20">
                  <c:v>13</c:v>
                </c:pt>
                <c:pt idx="21">
                  <c:v>12.9</c:v>
                </c:pt>
                <c:pt idx="22">
                  <c:v>13.6</c:v>
                </c:pt>
                <c:pt idx="23">
                  <c:v>13.933999999999999</c:v>
                </c:pt>
                <c:pt idx="24">
                  <c:v>16.350000000000001</c:v>
                </c:pt>
                <c:pt idx="25">
                  <c:v>18.448</c:v>
                </c:pt>
                <c:pt idx="26">
                  <c:v>21.52</c:v>
                </c:pt>
                <c:pt idx="27">
                  <c:v>22.917000000000002</c:v>
                </c:pt>
                <c:pt idx="28">
                  <c:v>22.228999999999999</c:v>
                </c:pt>
                <c:pt idx="29">
                  <c:v>20.7</c:v>
                </c:pt>
                <c:pt idx="30">
                  <c:v>21.3</c:v>
                </c:pt>
                <c:pt idx="31">
                  <c:v>21.7</c:v>
                </c:pt>
                <c:pt idx="32">
                  <c:v>23.5</c:v>
                </c:pt>
                <c:pt idx="33">
                  <c:v>24.2</c:v>
                </c:pt>
                <c:pt idx="34">
                  <c:v>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37888"/>
        <c:axId val="43368448"/>
      </c:scatterChart>
      <c:valAx>
        <c:axId val="42837888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 b="0" i="1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152342294896663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3368448"/>
        <c:crosses val="autoZero"/>
        <c:crossBetween val="midCat"/>
      </c:valAx>
      <c:valAx>
        <c:axId val="43368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837888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Yields in Brazil, 1977-2011</a:t>
            </a:r>
          </a:p>
        </c:rich>
      </c:tx>
      <c:layout>
        <c:manualLayout>
          <c:xMode val="edge"/>
          <c:yMode val="edge"/>
          <c:x val="0.2725589480760256"/>
          <c:y val="3.0934373048630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9356420170154"/>
          <c:y val="0.10599613152804642"/>
          <c:w val="0.83919333084995695"/>
          <c:h val="0.77998263756682251"/>
        </c:manualLayout>
      </c:layout>
      <c:scatterChart>
        <c:scatterStyle val="lineMarker"/>
        <c:varyColors val="0"/>
        <c:ser>
          <c:idx val="0"/>
          <c:order val="0"/>
          <c:tx>
            <c:strRef>
              <c:f>'Brazil Soy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'Brazil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'Brazil Soy PAY'!$D$6:$D$40</c:f>
              <c:numCache>
                <c:formatCode>0.00</c:formatCode>
                <c:ptCount val="35"/>
                <c:pt idx="0">
                  <c:v>1.2260344384476998</c:v>
                </c:pt>
                <c:pt idx="1">
                  <c:v>1.2403100775193798</c:v>
                </c:pt>
                <c:pt idx="2">
                  <c:v>1.7273763391839527</c:v>
                </c:pt>
                <c:pt idx="3">
                  <c:v>1.7880249382425597</c:v>
                </c:pt>
                <c:pt idx="4">
                  <c:v>1.5648622287247014</c:v>
                </c:pt>
                <c:pt idx="5">
                  <c:v>1.8129301868239922</c:v>
                </c:pt>
                <c:pt idx="6">
                  <c:v>1.649612567667976</c:v>
                </c:pt>
                <c:pt idx="7">
                  <c:v>1.8002560819462226</c:v>
                </c:pt>
                <c:pt idx="8">
                  <c:v>1.4920634920634921</c:v>
                </c:pt>
                <c:pt idx="9">
                  <c:v>1.8662351672060411</c:v>
                </c:pt>
                <c:pt idx="10">
                  <c:v>1.7080568720379146</c:v>
                </c:pt>
                <c:pt idx="11">
                  <c:v>1.9423868312757202</c:v>
                </c:pt>
                <c:pt idx="12">
                  <c:v>1.761038961038961</c:v>
                </c:pt>
                <c:pt idx="13">
                  <c:v>1.6153846153846154</c:v>
                </c:pt>
                <c:pt idx="14">
                  <c:v>1.9896907216494848</c:v>
                </c:pt>
                <c:pt idx="15">
                  <c:v>2.1176470588235294</c:v>
                </c:pt>
                <c:pt idx="16">
                  <c:v>2.1590909090909092</c:v>
                </c:pt>
                <c:pt idx="17">
                  <c:v>2.2174657534246576</c:v>
                </c:pt>
                <c:pt idx="18">
                  <c:v>2.2054794520547945</c:v>
                </c:pt>
                <c:pt idx="19">
                  <c:v>2.3135593220338984</c:v>
                </c:pt>
                <c:pt idx="20">
                  <c:v>2.5</c:v>
                </c:pt>
                <c:pt idx="21">
                  <c:v>2.4263565891472867</c:v>
                </c:pt>
                <c:pt idx="22">
                  <c:v>2.5514705882352944</c:v>
                </c:pt>
                <c:pt idx="23">
                  <c:v>2.834792593655806</c:v>
                </c:pt>
                <c:pt idx="24">
                  <c:v>2.6605504587155959</c:v>
                </c:pt>
                <c:pt idx="25">
                  <c:v>2.818733738074588</c:v>
                </c:pt>
                <c:pt idx="26">
                  <c:v>2.3698884758364311</c:v>
                </c:pt>
                <c:pt idx="27">
                  <c:v>2.3126936335471484</c:v>
                </c:pt>
                <c:pt idx="28">
                  <c:v>2.5642179135363716</c:v>
                </c:pt>
                <c:pt idx="29">
                  <c:v>2.85024154589372</c:v>
                </c:pt>
                <c:pt idx="30">
                  <c:v>2.863849765258216</c:v>
                </c:pt>
                <c:pt idx="31">
                  <c:v>2.6635944700460827</c:v>
                </c:pt>
                <c:pt idx="32">
                  <c:v>2.9361702127659575</c:v>
                </c:pt>
                <c:pt idx="33">
                  <c:v>3.1198347107438016</c:v>
                </c:pt>
                <c:pt idx="34">
                  <c:v>2.62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60000"/>
        <c:axId val="42961920"/>
      </c:scatterChart>
      <c:valAx>
        <c:axId val="42960000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277410266620424"/>
              <c:y val="0.947130883301096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2961920"/>
        <c:crosses val="autoZero"/>
        <c:crossBetween val="midCat"/>
      </c:valAx>
      <c:valAx>
        <c:axId val="42961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2960000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Production in Argentina, 1977-2011</a:t>
            </a:r>
          </a:p>
        </c:rich>
      </c:tx>
      <c:layout>
        <c:manualLayout>
          <c:xMode val="edge"/>
          <c:yMode val="edge"/>
          <c:x val="0.20078080778238772"/>
          <c:y val="2.061844783908781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'Argentina Soy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'Argentina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'Argentina Soy PAY'!$B$6:$B$40</c:f>
              <c:numCache>
                <c:formatCode>#,##0</c:formatCode>
                <c:ptCount val="35"/>
                <c:pt idx="0">
                  <c:v>2.7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4.1500000000000004</c:v>
                </c:pt>
                <c:pt idx="5">
                  <c:v>4.2</c:v>
                </c:pt>
                <c:pt idx="6">
                  <c:v>7</c:v>
                </c:pt>
                <c:pt idx="7">
                  <c:v>6.75</c:v>
                </c:pt>
                <c:pt idx="8">
                  <c:v>7.3</c:v>
                </c:pt>
                <c:pt idx="9">
                  <c:v>7</c:v>
                </c:pt>
                <c:pt idx="10">
                  <c:v>10</c:v>
                </c:pt>
                <c:pt idx="11">
                  <c:v>6.5</c:v>
                </c:pt>
                <c:pt idx="12">
                  <c:v>10.75</c:v>
                </c:pt>
                <c:pt idx="13">
                  <c:v>11.5</c:v>
                </c:pt>
                <c:pt idx="14">
                  <c:v>11.35</c:v>
                </c:pt>
                <c:pt idx="15">
                  <c:v>11.35</c:v>
                </c:pt>
                <c:pt idx="16">
                  <c:v>12.4</c:v>
                </c:pt>
                <c:pt idx="17">
                  <c:v>12.5</c:v>
                </c:pt>
                <c:pt idx="18">
                  <c:v>12.48</c:v>
                </c:pt>
                <c:pt idx="19">
                  <c:v>11.2</c:v>
                </c:pt>
                <c:pt idx="20">
                  <c:v>19.5</c:v>
                </c:pt>
                <c:pt idx="21">
                  <c:v>20</c:v>
                </c:pt>
                <c:pt idx="22">
                  <c:v>21.2</c:v>
                </c:pt>
                <c:pt idx="23">
                  <c:v>27.8</c:v>
                </c:pt>
                <c:pt idx="24">
                  <c:v>30</c:v>
                </c:pt>
                <c:pt idx="25">
                  <c:v>35.5</c:v>
                </c:pt>
                <c:pt idx="26">
                  <c:v>33</c:v>
                </c:pt>
                <c:pt idx="27">
                  <c:v>39</c:v>
                </c:pt>
                <c:pt idx="28">
                  <c:v>40.5</c:v>
                </c:pt>
                <c:pt idx="29">
                  <c:v>48.8</c:v>
                </c:pt>
                <c:pt idx="30">
                  <c:v>46.2</c:v>
                </c:pt>
                <c:pt idx="31">
                  <c:v>32</c:v>
                </c:pt>
                <c:pt idx="32">
                  <c:v>54.5</c:v>
                </c:pt>
                <c:pt idx="33">
                  <c:v>49</c:v>
                </c:pt>
                <c:pt idx="34">
                  <c:v>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34144"/>
        <c:axId val="41736064"/>
      </c:scatterChart>
      <c:valAx>
        <c:axId val="41734144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897856161128307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1736064"/>
        <c:crosses val="autoZero"/>
        <c:crossBetween val="midCat"/>
      </c:valAx>
      <c:valAx>
        <c:axId val="41736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173414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Area Harvested</a:t>
            </a:r>
            <a:r>
              <a:rPr lang="en-US" baseline="0"/>
              <a:t> in Argentina</a:t>
            </a:r>
            <a:r>
              <a:rPr lang="en-US"/>
              <a:t>, 1977-2011</a:t>
            </a:r>
          </a:p>
        </c:rich>
      </c:tx>
      <c:layout>
        <c:manualLayout>
          <c:xMode val="edge"/>
          <c:yMode val="edge"/>
          <c:x val="0.202955902942801"/>
          <c:y val="2.319742914147336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'Argentina Soy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'Argentina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'Argentina Soy PAY'!$C$6:$C$40</c:f>
              <c:numCache>
                <c:formatCode>#,##0</c:formatCode>
                <c:ptCount val="35"/>
                <c:pt idx="0">
                  <c:v>1.25</c:v>
                </c:pt>
                <c:pt idx="1">
                  <c:v>1.6</c:v>
                </c:pt>
                <c:pt idx="2">
                  <c:v>2.0299999999999998</c:v>
                </c:pt>
                <c:pt idx="3">
                  <c:v>1.74</c:v>
                </c:pt>
                <c:pt idx="4">
                  <c:v>1.986</c:v>
                </c:pt>
                <c:pt idx="5">
                  <c:v>2.2810000000000001</c:v>
                </c:pt>
                <c:pt idx="6">
                  <c:v>2.91</c:v>
                </c:pt>
                <c:pt idx="7">
                  <c:v>3.27</c:v>
                </c:pt>
                <c:pt idx="8">
                  <c:v>3.3159999999999998</c:v>
                </c:pt>
                <c:pt idx="9">
                  <c:v>3.51</c:v>
                </c:pt>
                <c:pt idx="10">
                  <c:v>4.26</c:v>
                </c:pt>
                <c:pt idx="11">
                  <c:v>4</c:v>
                </c:pt>
                <c:pt idx="12">
                  <c:v>4.95</c:v>
                </c:pt>
                <c:pt idx="13">
                  <c:v>4.75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5.4</c:v>
                </c:pt>
                <c:pt idx="17">
                  <c:v>5.7</c:v>
                </c:pt>
                <c:pt idx="18">
                  <c:v>5.98</c:v>
                </c:pt>
                <c:pt idx="19">
                  <c:v>6.2</c:v>
                </c:pt>
                <c:pt idx="20">
                  <c:v>6.9539999999999997</c:v>
                </c:pt>
                <c:pt idx="21">
                  <c:v>8.1649999999999991</c:v>
                </c:pt>
                <c:pt idx="22">
                  <c:v>8.5830000000000002</c:v>
                </c:pt>
                <c:pt idx="23">
                  <c:v>10.4</c:v>
                </c:pt>
                <c:pt idx="24">
                  <c:v>11.4</c:v>
                </c:pt>
                <c:pt idx="25">
                  <c:v>12.6</c:v>
                </c:pt>
                <c:pt idx="26">
                  <c:v>14</c:v>
                </c:pt>
                <c:pt idx="27">
                  <c:v>14.4</c:v>
                </c:pt>
                <c:pt idx="28">
                  <c:v>15.2</c:v>
                </c:pt>
                <c:pt idx="29">
                  <c:v>16.3</c:v>
                </c:pt>
                <c:pt idx="30">
                  <c:v>16.370999999999999</c:v>
                </c:pt>
                <c:pt idx="31">
                  <c:v>16</c:v>
                </c:pt>
                <c:pt idx="32">
                  <c:v>18.600000000000001</c:v>
                </c:pt>
                <c:pt idx="33">
                  <c:v>18.3</c:v>
                </c:pt>
                <c:pt idx="34">
                  <c:v>17.5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24256"/>
        <c:axId val="43205376"/>
      </c:scatterChart>
      <c:valAx>
        <c:axId val="42224256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627600587446962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3205376"/>
        <c:crosses val="autoZero"/>
        <c:crossBetween val="midCat"/>
      </c:valAx>
      <c:valAx>
        <c:axId val="43205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224256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World Soybean Area Harvested, 1950-2011</a:t>
            </a:r>
          </a:p>
        </c:rich>
      </c:tx>
      <c:layout>
        <c:manualLayout>
          <c:xMode val="edge"/>
          <c:yMode val="edge"/>
          <c:x val="0.20513099810321422"/>
          <c:y val="3.8671316955786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74032874765042"/>
          <c:y val="0.12920696324951644"/>
          <c:w val="0.83314656630400807"/>
          <c:h val="0.75677180584535253"/>
        </c:manualLayout>
      </c:layout>
      <c:scatterChart>
        <c:scatterStyle val="lineMarker"/>
        <c:varyColors val="0"/>
        <c:ser>
          <c:idx val="0"/>
          <c:order val="0"/>
          <c:tx>
            <c:strRef>
              <c:f>'World Soybean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Soybean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Soybean PAY'!$C$6:$C$67</c:f>
              <c:numCache>
                <c:formatCode>0</c:formatCode>
                <c:ptCount val="62"/>
                <c:pt idx="0">
                  <c:v>14.1</c:v>
                </c:pt>
                <c:pt idx="1">
                  <c:v>14.7</c:v>
                </c:pt>
                <c:pt idx="2">
                  <c:v>15.5</c:v>
                </c:pt>
                <c:pt idx="3">
                  <c:v>15.9</c:v>
                </c:pt>
                <c:pt idx="4">
                  <c:v>17.3</c:v>
                </c:pt>
                <c:pt idx="5">
                  <c:v>20.7</c:v>
                </c:pt>
                <c:pt idx="6">
                  <c:v>22.2</c:v>
                </c:pt>
                <c:pt idx="7">
                  <c:v>23.1</c:v>
                </c:pt>
                <c:pt idx="8">
                  <c:v>21.4</c:v>
                </c:pt>
                <c:pt idx="9">
                  <c:v>21.8</c:v>
                </c:pt>
                <c:pt idx="10">
                  <c:v>21.7</c:v>
                </c:pt>
                <c:pt idx="11">
                  <c:v>27</c:v>
                </c:pt>
                <c:pt idx="12">
                  <c:v>27</c:v>
                </c:pt>
                <c:pt idx="13">
                  <c:v>27.6</c:v>
                </c:pt>
                <c:pt idx="14">
                  <c:v>25.146000000000001</c:v>
                </c:pt>
                <c:pt idx="15" formatCode="#,##0">
                  <c:v>25.207000000000001</c:v>
                </c:pt>
                <c:pt idx="16" formatCode="#,##0">
                  <c:v>25.908000000000001</c:v>
                </c:pt>
                <c:pt idx="17" formatCode="#,##0">
                  <c:v>27.452000000000002</c:v>
                </c:pt>
                <c:pt idx="18" formatCode="#,##0">
                  <c:v>27.911000000000001</c:v>
                </c:pt>
                <c:pt idx="19" formatCode="#,##0">
                  <c:v>28.073</c:v>
                </c:pt>
                <c:pt idx="20" formatCode="#,##0">
                  <c:v>28.24</c:v>
                </c:pt>
                <c:pt idx="21" formatCode="#,##0">
                  <c:v>28.366</c:v>
                </c:pt>
                <c:pt idx="22" formatCode="#,##0">
                  <c:v>29.585999999999999</c:v>
                </c:pt>
                <c:pt idx="23" formatCode="#,##0">
                  <c:v>33.799999999999997</c:v>
                </c:pt>
                <c:pt idx="24" formatCode="#,##0">
                  <c:v>31.975000000000001</c:v>
                </c:pt>
                <c:pt idx="25" formatCode="#,##0">
                  <c:v>32.429000000000002</c:v>
                </c:pt>
                <c:pt idx="26" formatCode="#,##0">
                  <c:v>30.431999999999999</c:v>
                </c:pt>
                <c:pt idx="27" formatCode="#,##0">
                  <c:v>43.42</c:v>
                </c:pt>
                <c:pt idx="28" formatCode="#,##0">
                  <c:v>47.25</c:v>
                </c:pt>
                <c:pt idx="29" formatCode="#,##0">
                  <c:v>51.384</c:v>
                </c:pt>
                <c:pt idx="30" formatCode="#,##0">
                  <c:v>49.761000000000003</c:v>
                </c:pt>
                <c:pt idx="31" formatCode="#,##0">
                  <c:v>49.970999999999997</c:v>
                </c:pt>
                <c:pt idx="32" formatCode="#,##0">
                  <c:v>52.06</c:v>
                </c:pt>
                <c:pt idx="33" formatCode="#,##0">
                  <c:v>50.747999999999998</c:v>
                </c:pt>
                <c:pt idx="34" formatCode="#,##0">
                  <c:v>53.713000000000001</c:v>
                </c:pt>
                <c:pt idx="35" formatCode="#,##0">
                  <c:v>51.991</c:v>
                </c:pt>
                <c:pt idx="36" formatCode="#,##0">
                  <c:v>51.576999999999998</c:v>
                </c:pt>
                <c:pt idx="37" formatCode="#,##0">
                  <c:v>54.061999999999998</c:v>
                </c:pt>
                <c:pt idx="38" formatCode="#,##0">
                  <c:v>55.658999999999999</c:v>
                </c:pt>
                <c:pt idx="39" formatCode="#,##0">
                  <c:v>58.354999999999997</c:v>
                </c:pt>
                <c:pt idx="40" formatCode="#,##0">
                  <c:v>54.418999999999997</c:v>
                </c:pt>
                <c:pt idx="41" formatCode="#,##0">
                  <c:v>54.944000000000003</c:v>
                </c:pt>
                <c:pt idx="42" formatCode="#,##0">
                  <c:v>56.594999999999999</c:v>
                </c:pt>
                <c:pt idx="43" formatCode="#,##0">
                  <c:v>60.258000000000003</c:v>
                </c:pt>
                <c:pt idx="44" formatCode="#,##0">
                  <c:v>62.15</c:v>
                </c:pt>
                <c:pt idx="45" formatCode="#,##0">
                  <c:v>61.063000000000002</c:v>
                </c:pt>
                <c:pt idx="46" formatCode="#,##0">
                  <c:v>62.43</c:v>
                </c:pt>
                <c:pt idx="47" formatCode="#,##0">
                  <c:v>68.528000000000006</c:v>
                </c:pt>
                <c:pt idx="48" formatCode="#,##0">
                  <c:v>71.299000000000007</c:v>
                </c:pt>
                <c:pt idx="49" formatCode="#,##0">
                  <c:v>71.914000000000001</c:v>
                </c:pt>
                <c:pt idx="50" formatCode="#,##0">
                  <c:v>75.438999999999993</c:v>
                </c:pt>
                <c:pt idx="51" formatCode="#,##0">
                  <c:v>79.465999999999994</c:v>
                </c:pt>
                <c:pt idx="52" formatCode="#,##0">
                  <c:v>81.483999999999995</c:v>
                </c:pt>
                <c:pt idx="53" formatCode="#,##0">
                  <c:v>88.39</c:v>
                </c:pt>
                <c:pt idx="54" formatCode="#,##0">
                  <c:v>93.162999999999997</c:v>
                </c:pt>
                <c:pt idx="55" formatCode="#,##0">
                  <c:v>92.899000000000001</c:v>
                </c:pt>
                <c:pt idx="56" formatCode="#,##0">
                  <c:v>94.308999999999997</c:v>
                </c:pt>
                <c:pt idx="57" formatCode="#,##0">
                  <c:v>90.596000000000004</c:v>
                </c:pt>
                <c:pt idx="58" formatCode="#,##0">
                  <c:v>96.34</c:v>
                </c:pt>
                <c:pt idx="59" formatCode="#,##0">
                  <c:v>102.17700000000001</c:v>
                </c:pt>
                <c:pt idx="60" formatCode="#,##0">
                  <c:v>102.90300000000001</c:v>
                </c:pt>
                <c:pt idx="61" formatCode="#,##0">
                  <c:v>102.075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36192"/>
        <c:axId val="117738112"/>
      </c:scatterChart>
      <c:valAx>
        <c:axId val="117736192"/>
        <c:scaling>
          <c:orientation val="minMax"/>
          <c:max val="202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Source: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Worldwatch, USDA</a:t>
                </a:r>
                <a:endParaRPr lang="en-US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64577205173989"/>
              <c:y val="0.9471308833010960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17738112"/>
        <c:crosses val="autoZero"/>
        <c:crossBetween val="midCat"/>
      </c:valAx>
      <c:valAx>
        <c:axId val="11773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736192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Yields in Argentina, 1977-2011</a:t>
            </a:r>
          </a:p>
        </c:rich>
      </c:tx>
      <c:layout>
        <c:manualLayout>
          <c:xMode val="edge"/>
          <c:yMode val="edge"/>
          <c:x val="0.25950837711354591"/>
          <c:y val="2.577641044385893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'Argentina Soy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'Argentina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'Argentina Soy PAY'!$D$6:$D$40</c:f>
              <c:numCache>
                <c:formatCode>0.00</c:formatCode>
                <c:ptCount val="35"/>
                <c:pt idx="0">
                  <c:v>2.16</c:v>
                </c:pt>
                <c:pt idx="1">
                  <c:v>2.3125</c:v>
                </c:pt>
                <c:pt idx="2">
                  <c:v>1.7733990147783254</c:v>
                </c:pt>
                <c:pt idx="3">
                  <c:v>2.0114942528735633</c:v>
                </c:pt>
                <c:pt idx="4">
                  <c:v>2.0896273917421957</c:v>
                </c:pt>
                <c:pt idx="5">
                  <c:v>1.841297676457694</c:v>
                </c:pt>
                <c:pt idx="6">
                  <c:v>2.4054982817869415</c:v>
                </c:pt>
                <c:pt idx="7">
                  <c:v>2.0642201834862384</c:v>
                </c:pt>
                <c:pt idx="8">
                  <c:v>2.2014475271411338</c:v>
                </c:pt>
                <c:pt idx="9">
                  <c:v>1.9943019943019944</c:v>
                </c:pt>
                <c:pt idx="10">
                  <c:v>2.347417840375587</c:v>
                </c:pt>
                <c:pt idx="11">
                  <c:v>1.625</c:v>
                </c:pt>
                <c:pt idx="12">
                  <c:v>2.1717171717171717</c:v>
                </c:pt>
                <c:pt idx="13">
                  <c:v>2.4210526315789473</c:v>
                </c:pt>
                <c:pt idx="14">
                  <c:v>2.3645833333333335</c:v>
                </c:pt>
                <c:pt idx="15">
                  <c:v>2.3163265306122445</c:v>
                </c:pt>
                <c:pt idx="16">
                  <c:v>2.2962962962962963</c:v>
                </c:pt>
                <c:pt idx="17">
                  <c:v>2.1929824561403506</c:v>
                </c:pt>
                <c:pt idx="18">
                  <c:v>2.0869565217391304</c:v>
                </c:pt>
                <c:pt idx="19">
                  <c:v>1.8064516129032255</c:v>
                </c:pt>
                <c:pt idx="20">
                  <c:v>2.8041415012942195</c:v>
                </c:pt>
                <c:pt idx="21">
                  <c:v>2.4494794856093081</c:v>
                </c:pt>
                <c:pt idx="22">
                  <c:v>2.4699988349062099</c:v>
                </c:pt>
                <c:pt idx="23">
                  <c:v>2.6730769230769229</c:v>
                </c:pt>
                <c:pt idx="24">
                  <c:v>2.6315789473684208</c:v>
                </c:pt>
                <c:pt idx="25">
                  <c:v>2.8174603174603177</c:v>
                </c:pt>
                <c:pt idx="26">
                  <c:v>2.3571428571428572</c:v>
                </c:pt>
                <c:pt idx="27">
                  <c:v>2.7083333333333335</c:v>
                </c:pt>
                <c:pt idx="28">
                  <c:v>2.6644736842105265</c:v>
                </c:pt>
                <c:pt idx="29">
                  <c:v>2.9938650306748462</c:v>
                </c:pt>
                <c:pt idx="30">
                  <c:v>2.822063404801173</c:v>
                </c:pt>
                <c:pt idx="31">
                  <c:v>2</c:v>
                </c:pt>
                <c:pt idx="32">
                  <c:v>2.93010752688172</c:v>
                </c:pt>
                <c:pt idx="33">
                  <c:v>2.6775956284153004</c:v>
                </c:pt>
                <c:pt idx="34">
                  <c:v>2.342857142857143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06848"/>
        <c:axId val="43408768"/>
      </c:scatterChart>
      <c:valAx>
        <c:axId val="43406848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05251484673714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43408768"/>
        <c:crosses val="autoZero"/>
        <c:crossBetween val="midCat"/>
      </c:valAx>
      <c:valAx>
        <c:axId val="43408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Tons Per</a:t>
                </a:r>
                <a:r>
                  <a:rPr lang="en-US" baseline="0"/>
                  <a:t>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867940039305853E-2"/>
              <c:y val="0.3549062073236977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3406848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World Average Soybean Yields, 1950-2011</a:t>
            </a:r>
          </a:p>
        </c:rich>
      </c:tx>
      <c:layout>
        <c:manualLayout>
          <c:xMode val="edge"/>
          <c:yMode val="edge"/>
          <c:x val="0.2268819497073469"/>
          <c:y val="3.0934373048630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269356420170154"/>
          <c:y val="0.11115409413281754"/>
          <c:w val="0.83919333084995695"/>
          <c:h val="0.774824674962051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'World Soybean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'World Soybean PAY'!$A$6:$A$67</c:f>
              <c:numCache>
                <c:formatCode>General</c:formatCode>
                <c:ptCount val="62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</c:numCache>
            </c:numRef>
          </c:xVal>
          <c:yVal>
            <c:numRef>
              <c:f>'World Soybean PAY'!$D$6:$D$67</c:f>
              <c:numCache>
                <c:formatCode>0.00</c:formatCode>
                <c:ptCount val="62"/>
                <c:pt idx="0">
                  <c:v>1.1766189880207376</c:v>
                </c:pt>
                <c:pt idx="1">
                  <c:v>1.0658940719144803</c:v>
                </c:pt>
                <c:pt idx="2">
                  <c:v>1.070343724586609</c:v>
                </c:pt>
                <c:pt idx="3">
                  <c:v>1.0434168384334868</c:v>
                </c:pt>
                <c:pt idx="4">
                  <c:v>1.0655316461844855</c:v>
                </c:pt>
                <c:pt idx="5">
                  <c:v>0.93504262574595076</c:v>
                </c:pt>
                <c:pt idx="6">
                  <c:v>0.99641607994549186</c:v>
                </c:pt>
                <c:pt idx="7">
                  <c:v>0.99749445232638512</c:v>
                </c:pt>
                <c:pt idx="8">
                  <c:v>1.2059428257284224</c:v>
                </c:pt>
                <c:pt idx="9">
                  <c:v>1.1838154344306531</c:v>
                </c:pt>
                <c:pt idx="10">
                  <c:v>1.1467968477713668</c:v>
                </c:pt>
                <c:pt idx="11">
                  <c:v>1.0582307812013696</c:v>
                </c:pt>
                <c:pt idx="12">
                  <c:v>1.0582307812013696</c:v>
                </c:pt>
                <c:pt idx="13">
                  <c:v>1.0686201437096579</c:v>
                </c:pt>
                <c:pt idx="14">
                  <c:v>1.1412948381452319</c:v>
                </c:pt>
                <c:pt idx="15">
                  <c:v>1.2329908358789223</c:v>
                </c:pt>
                <c:pt idx="16">
                  <c:v>1.3791878956306931</c:v>
                </c:pt>
                <c:pt idx="17">
                  <c:v>1.3513769488561853</c:v>
                </c:pt>
                <c:pt idx="18">
                  <c:v>1.4550177349432121</c:v>
                </c:pt>
                <c:pt idx="19">
                  <c:v>1.4584476187083675</c:v>
                </c:pt>
                <c:pt idx="20">
                  <c:v>1.4919971671388104</c:v>
                </c:pt>
                <c:pt idx="21">
                  <c:v>1.5314460974405979</c:v>
                </c:pt>
                <c:pt idx="22">
                  <c:v>1.4840127087135808</c:v>
                </c:pt>
                <c:pt idx="23">
                  <c:v>1.5978402366863906</c:v>
                </c:pt>
                <c:pt idx="24">
                  <c:v>1.3837685691946833</c:v>
                </c:pt>
                <c:pt idx="25">
                  <c:v>1.6538592000986772</c:v>
                </c:pt>
                <c:pt idx="26">
                  <c:v>1.49392087276551</c:v>
                </c:pt>
                <c:pt idx="27">
                  <c:v>1.6616305849838782</c:v>
                </c:pt>
                <c:pt idx="28">
                  <c:v>1.6382645502645503</c:v>
                </c:pt>
                <c:pt idx="29">
                  <c:v>1.8174723649385021</c:v>
                </c:pt>
                <c:pt idx="30">
                  <c:v>1.6262936838086051</c:v>
                </c:pt>
                <c:pt idx="31">
                  <c:v>1.7226591423025355</c:v>
                </c:pt>
                <c:pt idx="32">
                  <c:v>1.7951402228198232</c:v>
                </c:pt>
                <c:pt idx="33">
                  <c:v>1.6375817766217389</c:v>
                </c:pt>
                <c:pt idx="34">
                  <c:v>1.7325973228082587</c:v>
                </c:pt>
                <c:pt idx="35">
                  <c:v>1.8658229308918852</c:v>
                </c:pt>
                <c:pt idx="36">
                  <c:v>1.9010217732710319</c:v>
                </c:pt>
                <c:pt idx="37">
                  <c:v>1.9173171543783063</c:v>
                </c:pt>
                <c:pt idx="38">
                  <c:v>1.7222192277978405</c:v>
                </c:pt>
                <c:pt idx="39">
                  <c:v>1.8368948676205981</c:v>
                </c:pt>
                <c:pt idx="40">
                  <c:v>1.9164262481853767</c:v>
                </c:pt>
                <c:pt idx="41">
                  <c:v>1.9528428945835759</c:v>
                </c:pt>
                <c:pt idx="42">
                  <c:v>2.0709603321848222</c:v>
                </c:pt>
                <c:pt idx="43">
                  <c:v>1.9513093697102457</c:v>
                </c:pt>
                <c:pt idx="44">
                  <c:v>2.2147385358004827</c:v>
                </c:pt>
                <c:pt idx="45">
                  <c:v>2.0421204329954308</c:v>
                </c:pt>
                <c:pt idx="46">
                  <c:v>2.1134390517379464</c:v>
                </c:pt>
                <c:pt idx="47">
                  <c:v>2.304897268269904</c:v>
                </c:pt>
                <c:pt idx="48">
                  <c:v>2.2416303173957557</c:v>
                </c:pt>
                <c:pt idx="49">
                  <c:v>2.2297049253274746</c:v>
                </c:pt>
                <c:pt idx="50">
                  <c:v>2.3298161428438871</c:v>
                </c:pt>
                <c:pt idx="51">
                  <c:v>2.3257116250975263</c:v>
                </c:pt>
                <c:pt idx="52">
                  <c:v>2.4162657699671102</c:v>
                </c:pt>
                <c:pt idx="53">
                  <c:v>2.111222989025908</c:v>
                </c:pt>
                <c:pt idx="54">
                  <c:v>2.3159194100662281</c:v>
                </c:pt>
                <c:pt idx="55">
                  <c:v>2.3751278269949085</c:v>
                </c:pt>
                <c:pt idx="56">
                  <c:v>2.5020093522357358</c:v>
                </c:pt>
                <c:pt idx="57">
                  <c:v>2.4234513665062476</c:v>
                </c:pt>
                <c:pt idx="58">
                  <c:v>2.196761469794478</c:v>
                </c:pt>
                <c:pt idx="59">
                  <c:v>2.5552325865899372</c:v>
                </c:pt>
                <c:pt idx="60">
                  <c:v>2.5722379328105105</c:v>
                </c:pt>
                <c:pt idx="61">
                  <c:v>2.3108106784227282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755264"/>
        <c:axId val="118314496"/>
      </c:scatterChart>
      <c:valAx>
        <c:axId val="117755264"/>
        <c:scaling>
          <c:orientation val="minMax"/>
          <c:max val="202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Worldwatch,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8602595556468983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18314496"/>
        <c:crosses val="autoZero"/>
        <c:crossBetween val="midCat"/>
      </c:valAx>
      <c:valAx>
        <c:axId val="118314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Tons Per Hectare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17755264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World Soybean Meal</a:t>
            </a:r>
            <a:r>
              <a:rPr lang="en-US" baseline="0"/>
              <a:t> Use for Feed,</a:t>
            </a:r>
            <a:r>
              <a:rPr lang="en-US"/>
              <a:t> 1964-2011</a:t>
            </a:r>
          </a:p>
        </c:rich>
      </c:tx>
      <c:layout>
        <c:manualLayout>
          <c:xMode val="edge"/>
          <c:yMode val="edge"/>
          <c:x val="0.19087059468300557"/>
          <c:y val="4.5096635647816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2250161186331399"/>
          <c:w val="0.82544861337683528"/>
          <c:h val="0.751773049645390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'World Soymeal Feed Use'!$B$3</c:f>
              <c:strCache>
                <c:ptCount val="1"/>
                <c:pt idx="0">
                  <c:v>Feed Use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'World Soymeal Feed Use'!$A$6:$A$53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'World Soymeal Feed Use'!$B$6:$B$53</c:f>
              <c:numCache>
                <c:formatCode>#,##0</c:formatCode>
                <c:ptCount val="48"/>
                <c:pt idx="0">
                  <c:v>15.670999999999999</c:v>
                </c:pt>
                <c:pt idx="1">
                  <c:v>17.786999999999999</c:v>
                </c:pt>
                <c:pt idx="2">
                  <c:v>19.181999999999999</c:v>
                </c:pt>
                <c:pt idx="3">
                  <c:v>19.407</c:v>
                </c:pt>
                <c:pt idx="4">
                  <c:v>21.454000000000001</c:v>
                </c:pt>
                <c:pt idx="5">
                  <c:v>26.280999999999999</c:v>
                </c:pt>
                <c:pt idx="6">
                  <c:v>27.666</c:v>
                </c:pt>
                <c:pt idx="7">
                  <c:v>28.954999999999998</c:v>
                </c:pt>
                <c:pt idx="8">
                  <c:v>28.446000000000002</c:v>
                </c:pt>
                <c:pt idx="9">
                  <c:v>32.965000000000003</c:v>
                </c:pt>
                <c:pt idx="10">
                  <c:v>31.99</c:v>
                </c:pt>
                <c:pt idx="11">
                  <c:v>38.786999999999999</c:v>
                </c:pt>
                <c:pt idx="12">
                  <c:v>38.590000000000003</c:v>
                </c:pt>
                <c:pt idx="13">
                  <c:v>45.790999999999997</c:v>
                </c:pt>
                <c:pt idx="14">
                  <c:v>50.347000000000001</c:v>
                </c:pt>
                <c:pt idx="15">
                  <c:v>55.896000000000001</c:v>
                </c:pt>
                <c:pt idx="16">
                  <c:v>53.116999999999997</c:v>
                </c:pt>
                <c:pt idx="17">
                  <c:v>56.917999999999999</c:v>
                </c:pt>
                <c:pt idx="18">
                  <c:v>58.784999999999997</c:v>
                </c:pt>
                <c:pt idx="19">
                  <c:v>55.941000000000003</c:v>
                </c:pt>
                <c:pt idx="20">
                  <c:v>58.648000000000003</c:v>
                </c:pt>
                <c:pt idx="21">
                  <c:v>61.06</c:v>
                </c:pt>
                <c:pt idx="22">
                  <c:v>66.908000000000001</c:v>
                </c:pt>
                <c:pt idx="23">
                  <c:v>65.706999999999994</c:v>
                </c:pt>
                <c:pt idx="24">
                  <c:v>65.102000000000004</c:v>
                </c:pt>
                <c:pt idx="25">
                  <c:v>68.061000000000007</c:v>
                </c:pt>
                <c:pt idx="26">
                  <c:v>68.680000000000007</c:v>
                </c:pt>
                <c:pt idx="27">
                  <c:v>71.641000000000005</c:v>
                </c:pt>
                <c:pt idx="28">
                  <c:v>75.923000000000002</c:v>
                </c:pt>
                <c:pt idx="29">
                  <c:v>80.489999999999995</c:v>
                </c:pt>
                <c:pt idx="30">
                  <c:v>86.962000000000003</c:v>
                </c:pt>
                <c:pt idx="31">
                  <c:v>87.816000000000003</c:v>
                </c:pt>
                <c:pt idx="32">
                  <c:v>90.328999999999994</c:v>
                </c:pt>
                <c:pt idx="33">
                  <c:v>98.001999999999995</c:v>
                </c:pt>
                <c:pt idx="34">
                  <c:v>105.462</c:v>
                </c:pt>
                <c:pt idx="35">
                  <c:v>107.861</c:v>
                </c:pt>
                <c:pt idx="36">
                  <c:v>115.384</c:v>
                </c:pt>
                <c:pt idx="37">
                  <c:v>122.113</c:v>
                </c:pt>
                <c:pt idx="38">
                  <c:v>128.68899999999999</c:v>
                </c:pt>
                <c:pt idx="39">
                  <c:v>126.312</c:v>
                </c:pt>
                <c:pt idx="40">
                  <c:v>135.19200000000001</c:v>
                </c:pt>
                <c:pt idx="41">
                  <c:v>144.334</c:v>
                </c:pt>
                <c:pt idx="42">
                  <c:v>150.13900000000001</c:v>
                </c:pt>
                <c:pt idx="43">
                  <c:v>155.52699999999999</c:v>
                </c:pt>
                <c:pt idx="44">
                  <c:v>151.08500000000001</c:v>
                </c:pt>
                <c:pt idx="45">
                  <c:v>159.465</c:v>
                </c:pt>
                <c:pt idx="46">
                  <c:v>168.27500000000001</c:v>
                </c:pt>
                <c:pt idx="47">
                  <c:v>174.01900000000001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21440"/>
        <c:axId val="117823360"/>
      </c:scatterChart>
      <c:valAx>
        <c:axId val="11782144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475258292550299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823360"/>
        <c:crosses val="autoZero"/>
        <c:crossBetween val="midCat"/>
      </c:valAx>
      <c:valAx>
        <c:axId val="11782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8214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aseline="0"/>
              <a:t>Soybean Production, Consumption, and Imports in China, 1964-2011</a:t>
            </a:r>
            <a:endParaRPr lang="en-US"/>
          </a:p>
        </c:rich>
      </c:tx>
      <c:layout>
        <c:manualLayout>
          <c:xMode val="edge"/>
          <c:yMode val="edge"/>
          <c:x val="0.13631818045582803"/>
          <c:y val="2.70015280971890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4313346228239845"/>
          <c:w val="0.82544861337683528"/>
          <c:h val="0.7311411992263056"/>
        </c:manualLayout>
      </c:layout>
      <c:areaChart>
        <c:grouping val="standard"/>
        <c:varyColors val="0"/>
        <c:ser>
          <c:idx val="0"/>
          <c:order val="0"/>
          <c:tx>
            <c:strRef>
              <c:f>'China Soybean ProdConsIm'!$C$3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3399FF">
                <a:alpha val="43922"/>
              </a:srgbClr>
            </a:solidFill>
            <a:ln w="19050">
              <a:solidFill>
                <a:sysClr val="windowText" lastClr="000000"/>
              </a:solidFill>
            </a:ln>
          </c:spPr>
          <c:cat>
            <c:numRef>
              <c:f>'China Soybean ProdConsIm'!$A$6:$A$53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cat>
          <c:val>
            <c:numRef>
              <c:f>'China Soybean ProdConsIm'!$C$6:$C$53</c:f>
              <c:numCache>
                <c:formatCode>0.0</c:formatCode>
                <c:ptCount val="48"/>
                <c:pt idx="0">
                  <c:v>7.2930000000000001</c:v>
                </c:pt>
                <c:pt idx="1">
                  <c:v>5.59</c:v>
                </c:pt>
                <c:pt idx="2">
                  <c:v>7.7050000000000001</c:v>
                </c:pt>
                <c:pt idx="3">
                  <c:v>7.6989999999999998</c:v>
                </c:pt>
                <c:pt idx="4">
                  <c:v>7.5519999999999996</c:v>
                </c:pt>
                <c:pt idx="5">
                  <c:v>7.2060000000000004</c:v>
                </c:pt>
                <c:pt idx="6">
                  <c:v>8.25</c:v>
                </c:pt>
                <c:pt idx="7">
                  <c:v>8.2420000000000009</c:v>
                </c:pt>
                <c:pt idx="8">
                  <c:v>6.3949999999999996</c:v>
                </c:pt>
                <c:pt idx="9">
                  <c:v>8.6489999999999991</c:v>
                </c:pt>
                <c:pt idx="10">
                  <c:v>7.1760000000000002</c:v>
                </c:pt>
                <c:pt idx="11">
                  <c:v>7.0869999999999997</c:v>
                </c:pt>
                <c:pt idx="12">
                  <c:v>6.7779999999999996</c:v>
                </c:pt>
                <c:pt idx="13">
                  <c:v>7.3579999999999997</c:v>
                </c:pt>
                <c:pt idx="14">
                  <c:v>7.5519999999999996</c:v>
                </c:pt>
                <c:pt idx="15">
                  <c:v>8.0630000000000006</c:v>
                </c:pt>
                <c:pt idx="16">
                  <c:v>8.3369999999999997</c:v>
                </c:pt>
                <c:pt idx="17">
                  <c:v>9.7449999999999992</c:v>
                </c:pt>
                <c:pt idx="18">
                  <c:v>8.74</c:v>
                </c:pt>
                <c:pt idx="19">
                  <c:v>8.9600000000000009</c:v>
                </c:pt>
                <c:pt idx="20">
                  <c:v>8.6150000000000002</c:v>
                </c:pt>
                <c:pt idx="21">
                  <c:v>9.5289999999999999</c:v>
                </c:pt>
                <c:pt idx="22">
                  <c:v>10.054</c:v>
                </c:pt>
                <c:pt idx="23">
                  <c:v>10.91</c:v>
                </c:pt>
                <c:pt idx="24">
                  <c:v>10.468999999999999</c:v>
                </c:pt>
                <c:pt idx="25">
                  <c:v>9.1210000000000004</c:v>
                </c:pt>
                <c:pt idx="26">
                  <c:v>9.7129999999999992</c:v>
                </c:pt>
                <c:pt idx="27">
                  <c:v>8.7560000000000002</c:v>
                </c:pt>
                <c:pt idx="28">
                  <c:v>10.15</c:v>
                </c:pt>
                <c:pt idx="29">
                  <c:v>14.335000000000001</c:v>
                </c:pt>
                <c:pt idx="30">
                  <c:v>15.760999999999999</c:v>
                </c:pt>
                <c:pt idx="31">
                  <c:v>14.073</c:v>
                </c:pt>
                <c:pt idx="32">
                  <c:v>14.308999999999999</c:v>
                </c:pt>
                <c:pt idx="33">
                  <c:v>15.472</c:v>
                </c:pt>
                <c:pt idx="34">
                  <c:v>19.928999999999998</c:v>
                </c:pt>
                <c:pt idx="35">
                  <c:v>22.893999999999998</c:v>
                </c:pt>
                <c:pt idx="36">
                  <c:v>26.696999999999999</c:v>
                </c:pt>
                <c:pt idx="37">
                  <c:v>28.31</c:v>
                </c:pt>
                <c:pt idx="38">
                  <c:v>35.29</c:v>
                </c:pt>
                <c:pt idx="39">
                  <c:v>34.375</c:v>
                </c:pt>
                <c:pt idx="40">
                  <c:v>40.212000000000003</c:v>
                </c:pt>
                <c:pt idx="41">
                  <c:v>44.44</c:v>
                </c:pt>
                <c:pt idx="42">
                  <c:v>46.12</c:v>
                </c:pt>
                <c:pt idx="43">
                  <c:v>49.817999999999998</c:v>
                </c:pt>
                <c:pt idx="44">
                  <c:v>51.435000000000002</c:v>
                </c:pt>
                <c:pt idx="45">
                  <c:v>59.43</c:v>
                </c:pt>
                <c:pt idx="46">
                  <c:v>65.95</c:v>
                </c:pt>
                <c:pt idx="47">
                  <c:v>70.8</c:v>
                </c:pt>
              </c:numCache>
            </c:numRef>
          </c:val>
        </c:ser>
        <c:ser>
          <c:idx val="1"/>
          <c:order val="1"/>
          <c:tx>
            <c:strRef>
              <c:f>'China Soybean ProdConsIm'!$B$3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ysClr val="window" lastClr="FFFFFF"/>
            </a:solidFill>
            <a:ln w="19050">
              <a:solidFill>
                <a:sysClr val="windowText" lastClr="000000"/>
              </a:solidFill>
              <a:prstDash val="solid"/>
            </a:ln>
          </c:spPr>
          <c:cat>
            <c:numRef>
              <c:f>'China Soybean ProdConsIm'!$A$6:$A$53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cat>
          <c:val>
            <c:numRef>
              <c:f>'China Soybean ProdConsIm'!$B$6:$B$53</c:f>
              <c:numCache>
                <c:formatCode>0.0</c:formatCode>
                <c:ptCount val="48"/>
                <c:pt idx="0">
                  <c:v>7.87</c:v>
                </c:pt>
                <c:pt idx="1">
                  <c:v>6.14</c:v>
                </c:pt>
                <c:pt idx="2">
                  <c:v>8.27</c:v>
                </c:pt>
                <c:pt idx="3">
                  <c:v>8.27</c:v>
                </c:pt>
                <c:pt idx="4">
                  <c:v>8.0399999999999991</c:v>
                </c:pt>
                <c:pt idx="5">
                  <c:v>7.63</c:v>
                </c:pt>
                <c:pt idx="6">
                  <c:v>8.7100000000000009</c:v>
                </c:pt>
                <c:pt idx="7">
                  <c:v>8.61</c:v>
                </c:pt>
                <c:pt idx="8">
                  <c:v>6.45</c:v>
                </c:pt>
                <c:pt idx="9">
                  <c:v>8.3699999999999992</c:v>
                </c:pt>
                <c:pt idx="10">
                  <c:v>7.47</c:v>
                </c:pt>
                <c:pt idx="11">
                  <c:v>7.24</c:v>
                </c:pt>
                <c:pt idx="12">
                  <c:v>6.64</c:v>
                </c:pt>
                <c:pt idx="13">
                  <c:v>7.26</c:v>
                </c:pt>
                <c:pt idx="14">
                  <c:v>7.5650000000000004</c:v>
                </c:pt>
                <c:pt idx="15">
                  <c:v>7.46</c:v>
                </c:pt>
                <c:pt idx="16">
                  <c:v>7.94</c:v>
                </c:pt>
                <c:pt idx="17">
                  <c:v>9.3249999999999993</c:v>
                </c:pt>
                <c:pt idx="18">
                  <c:v>9.0299999999999994</c:v>
                </c:pt>
                <c:pt idx="19">
                  <c:v>9.76</c:v>
                </c:pt>
                <c:pt idx="20">
                  <c:v>9.6950000000000003</c:v>
                </c:pt>
                <c:pt idx="21">
                  <c:v>10.509</c:v>
                </c:pt>
                <c:pt idx="22">
                  <c:v>11.614000000000001</c:v>
                </c:pt>
                <c:pt idx="23">
                  <c:v>12.183999999999999</c:v>
                </c:pt>
                <c:pt idx="24">
                  <c:v>11.645</c:v>
                </c:pt>
                <c:pt idx="25">
                  <c:v>10.227</c:v>
                </c:pt>
                <c:pt idx="26">
                  <c:v>11</c:v>
                </c:pt>
                <c:pt idx="27">
                  <c:v>9.7100000000000009</c:v>
                </c:pt>
                <c:pt idx="28">
                  <c:v>10.3</c:v>
                </c:pt>
                <c:pt idx="29">
                  <c:v>15.31</c:v>
                </c:pt>
                <c:pt idx="30">
                  <c:v>16</c:v>
                </c:pt>
                <c:pt idx="31">
                  <c:v>13.5</c:v>
                </c:pt>
                <c:pt idx="32">
                  <c:v>13.22</c:v>
                </c:pt>
                <c:pt idx="33">
                  <c:v>14.728</c:v>
                </c:pt>
                <c:pt idx="34">
                  <c:v>15.151999999999999</c:v>
                </c:pt>
                <c:pt idx="35">
                  <c:v>14.29</c:v>
                </c:pt>
                <c:pt idx="36">
                  <c:v>15.4</c:v>
                </c:pt>
                <c:pt idx="37">
                  <c:v>15.41</c:v>
                </c:pt>
                <c:pt idx="38">
                  <c:v>16.510000000000002</c:v>
                </c:pt>
                <c:pt idx="39">
                  <c:v>15.394</c:v>
                </c:pt>
                <c:pt idx="40">
                  <c:v>17.399999999999999</c:v>
                </c:pt>
                <c:pt idx="41">
                  <c:v>16.350000000000001</c:v>
                </c:pt>
                <c:pt idx="42">
                  <c:v>15.074</c:v>
                </c:pt>
                <c:pt idx="43">
                  <c:v>13.4</c:v>
                </c:pt>
                <c:pt idx="44">
                  <c:v>15.54</c:v>
                </c:pt>
                <c:pt idx="45">
                  <c:v>14.98</c:v>
                </c:pt>
                <c:pt idx="46">
                  <c:v>15.1</c:v>
                </c:pt>
                <c:pt idx="47">
                  <c:v>13.5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9808"/>
        <c:axId val="117641984"/>
      </c:areaChart>
      <c:catAx>
        <c:axId val="1176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6419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764198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Million Tons</a:t>
                </a:r>
              </a:p>
            </c:rich>
          </c:tx>
          <c:layout>
            <c:manualLayout>
              <c:xMode val="edge"/>
              <c:yMode val="edge"/>
              <c:x val="3.5328169623169037E-2"/>
              <c:y val="0.41844519918569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63980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Production</a:t>
            </a:r>
            <a:r>
              <a:rPr lang="en-US" baseline="0"/>
              <a:t> and Consumption in China, 1960-2011</a:t>
            </a:r>
            <a:endParaRPr lang="en-US"/>
          </a:p>
        </c:rich>
      </c:tx>
      <c:layout>
        <c:manualLayout>
          <c:xMode val="edge"/>
          <c:yMode val="edge"/>
          <c:x val="0.14736869147474019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476466795615732"/>
          <c:w val="0.82544861337683528"/>
          <c:h val="0.759509993552546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'China Grain ProdConsNetImport'!$B$3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 ProdConsNetImport'!$A$6:$A$57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Grain ProdConsNetImport'!$B$6:$B$57</c:f>
              <c:numCache>
                <c:formatCode>0.0</c:formatCode>
                <c:ptCount val="52"/>
                <c:pt idx="0">
                  <c:v>90.287000000000006</c:v>
                </c:pt>
                <c:pt idx="1">
                  <c:v>91.876999999999995</c:v>
                </c:pt>
                <c:pt idx="2">
                  <c:v>99.558000000000007</c:v>
                </c:pt>
                <c:pt idx="3">
                  <c:v>108.61</c:v>
                </c:pt>
                <c:pt idx="4">
                  <c:v>121.393</c:v>
                </c:pt>
                <c:pt idx="5">
                  <c:v>130.268</c:v>
                </c:pt>
                <c:pt idx="6">
                  <c:v>141.94300000000001</c:v>
                </c:pt>
                <c:pt idx="7">
                  <c:v>146.71600000000001</c:v>
                </c:pt>
                <c:pt idx="8">
                  <c:v>140.34800000000001</c:v>
                </c:pt>
                <c:pt idx="9">
                  <c:v>141.38999999999999</c:v>
                </c:pt>
                <c:pt idx="10">
                  <c:v>161.69399999999999</c:v>
                </c:pt>
                <c:pt idx="11">
                  <c:v>172.345</c:v>
                </c:pt>
                <c:pt idx="12">
                  <c:v>167.56899999999999</c:v>
                </c:pt>
                <c:pt idx="13">
                  <c:v>180.917</c:v>
                </c:pt>
                <c:pt idx="14">
                  <c:v>194.18700000000001</c:v>
                </c:pt>
                <c:pt idx="15">
                  <c:v>202.84100000000001</c:v>
                </c:pt>
                <c:pt idx="16">
                  <c:v>205.97200000000001</c:v>
                </c:pt>
                <c:pt idx="17">
                  <c:v>198.89400000000001</c:v>
                </c:pt>
                <c:pt idx="18">
                  <c:v>225.55699999999999</c:v>
                </c:pt>
                <c:pt idx="19">
                  <c:v>242.572</c:v>
                </c:pt>
                <c:pt idx="20">
                  <c:v>233.101</c:v>
                </c:pt>
                <c:pt idx="21">
                  <c:v>237.09700000000001</c:v>
                </c:pt>
                <c:pt idx="22">
                  <c:v>260.858</c:v>
                </c:pt>
                <c:pt idx="23">
                  <c:v>288.80700000000002</c:v>
                </c:pt>
                <c:pt idx="24">
                  <c:v>306.10300000000001</c:v>
                </c:pt>
                <c:pt idx="25">
                  <c:v>284.60199999999998</c:v>
                </c:pt>
                <c:pt idx="26">
                  <c:v>296.779</c:v>
                </c:pt>
                <c:pt idx="27">
                  <c:v>304.428</c:v>
                </c:pt>
                <c:pt idx="28">
                  <c:v>297.12599999999998</c:v>
                </c:pt>
                <c:pt idx="29">
                  <c:v>309.488</c:v>
                </c:pt>
                <c:pt idx="30">
                  <c:v>343.41899999999998</c:v>
                </c:pt>
                <c:pt idx="31">
                  <c:v>337.00400000000002</c:v>
                </c:pt>
                <c:pt idx="32">
                  <c:v>341.24900000000002</c:v>
                </c:pt>
                <c:pt idx="33">
                  <c:v>347.95800000000003</c:v>
                </c:pt>
                <c:pt idx="34">
                  <c:v>336.74200000000002</c:v>
                </c:pt>
                <c:pt idx="35">
                  <c:v>356.36900000000003</c:v>
                </c:pt>
                <c:pt idx="36">
                  <c:v>388.45800000000003</c:v>
                </c:pt>
                <c:pt idx="37">
                  <c:v>378.44099999999997</c:v>
                </c:pt>
                <c:pt idx="38">
                  <c:v>392.286</c:v>
                </c:pt>
                <c:pt idx="39">
                  <c:v>390.03399999999999</c:v>
                </c:pt>
                <c:pt idx="40">
                  <c:v>345.12900000000002</c:v>
                </c:pt>
                <c:pt idx="41">
                  <c:v>340.61399999999998</c:v>
                </c:pt>
                <c:pt idx="42">
                  <c:v>343.08800000000002</c:v>
                </c:pt>
                <c:pt idx="43">
                  <c:v>322.959</c:v>
                </c:pt>
                <c:pt idx="44">
                  <c:v>355.56700000000001</c:v>
                </c:pt>
                <c:pt idx="45">
                  <c:v>371.65499999999997</c:v>
                </c:pt>
                <c:pt idx="46">
                  <c:v>394.78500000000003</c:v>
                </c:pt>
                <c:pt idx="47">
                  <c:v>398.678</c:v>
                </c:pt>
                <c:pt idx="48">
                  <c:v>419.185</c:v>
                </c:pt>
                <c:pt idx="49">
                  <c:v>421.46499999999997</c:v>
                </c:pt>
                <c:pt idx="50">
                  <c:v>435.57799999999997</c:v>
                </c:pt>
                <c:pt idx="51">
                  <c:v>458.28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'China Grain ProdConsNetImport'!$C$3</c:f>
              <c:strCache>
                <c:ptCount val="1"/>
                <c:pt idx="0">
                  <c:v>Consumption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'China Grain ProdConsNetImport'!$A$6:$A$57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Grain ProdConsNetImport'!$C$6:$C$57</c:f>
              <c:numCache>
                <c:formatCode>0.0</c:formatCode>
                <c:ptCount val="52"/>
                <c:pt idx="0">
                  <c:v>102.381</c:v>
                </c:pt>
                <c:pt idx="1">
                  <c:v>92.5</c:v>
                </c:pt>
                <c:pt idx="2">
                  <c:v>97.947999999999993</c:v>
                </c:pt>
                <c:pt idx="3">
                  <c:v>111.648</c:v>
                </c:pt>
                <c:pt idx="4">
                  <c:v>129.67099999999999</c:v>
                </c:pt>
                <c:pt idx="5">
                  <c:v>135.86500000000001</c:v>
                </c:pt>
                <c:pt idx="6">
                  <c:v>141.31800000000001</c:v>
                </c:pt>
                <c:pt idx="7">
                  <c:v>144.76300000000001</c:v>
                </c:pt>
                <c:pt idx="8">
                  <c:v>142.16399999999999</c:v>
                </c:pt>
                <c:pt idx="9">
                  <c:v>145.83799999999999</c:v>
                </c:pt>
                <c:pt idx="10">
                  <c:v>156.43600000000001</c:v>
                </c:pt>
                <c:pt idx="11">
                  <c:v>166.81</c:v>
                </c:pt>
                <c:pt idx="12">
                  <c:v>167.29</c:v>
                </c:pt>
                <c:pt idx="13">
                  <c:v>181.387</c:v>
                </c:pt>
                <c:pt idx="14">
                  <c:v>186.166</c:v>
                </c:pt>
                <c:pt idx="15">
                  <c:v>195.036</c:v>
                </c:pt>
                <c:pt idx="16">
                  <c:v>201.57300000000001</c:v>
                </c:pt>
                <c:pt idx="17">
                  <c:v>207.214</c:v>
                </c:pt>
                <c:pt idx="18">
                  <c:v>210.614</c:v>
                </c:pt>
                <c:pt idx="19">
                  <c:v>235.79900000000001</c:v>
                </c:pt>
                <c:pt idx="20">
                  <c:v>254.07599999999999</c:v>
                </c:pt>
                <c:pt idx="21">
                  <c:v>259.82100000000003</c:v>
                </c:pt>
                <c:pt idx="22">
                  <c:v>262.971</c:v>
                </c:pt>
                <c:pt idx="23">
                  <c:v>270.98099999999999</c:v>
                </c:pt>
                <c:pt idx="24">
                  <c:v>280.411</c:v>
                </c:pt>
                <c:pt idx="25">
                  <c:v>285.13900000000001</c:v>
                </c:pt>
                <c:pt idx="26">
                  <c:v>290.14299999999997</c:v>
                </c:pt>
                <c:pt idx="27">
                  <c:v>298.56799999999998</c:v>
                </c:pt>
                <c:pt idx="28">
                  <c:v>305.38799999999998</c:v>
                </c:pt>
                <c:pt idx="29">
                  <c:v>311.709</c:v>
                </c:pt>
                <c:pt idx="30">
                  <c:v>322.05599999999998</c:v>
                </c:pt>
                <c:pt idx="31">
                  <c:v>330.09899999999999</c:v>
                </c:pt>
                <c:pt idx="32">
                  <c:v>335.065</c:v>
                </c:pt>
                <c:pt idx="33">
                  <c:v>343.38200000000001</c:v>
                </c:pt>
                <c:pt idx="34">
                  <c:v>349.87799999999999</c:v>
                </c:pt>
                <c:pt idx="35">
                  <c:v>353.16800000000001</c:v>
                </c:pt>
                <c:pt idx="36">
                  <c:v>360.57400000000001</c:v>
                </c:pt>
                <c:pt idx="37">
                  <c:v>363.32</c:v>
                </c:pt>
                <c:pt idx="38">
                  <c:v>369.69299999999998</c:v>
                </c:pt>
                <c:pt idx="39">
                  <c:v>372.30399999999997</c:v>
                </c:pt>
                <c:pt idx="40">
                  <c:v>375.00400000000002</c:v>
                </c:pt>
                <c:pt idx="41">
                  <c:v>378.21600000000001</c:v>
                </c:pt>
                <c:pt idx="42">
                  <c:v>377.18599999999998</c:v>
                </c:pt>
                <c:pt idx="43">
                  <c:v>374.94099999999997</c:v>
                </c:pt>
                <c:pt idx="44">
                  <c:v>373.38200000000001</c:v>
                </c:pt>
                <c:pt idx="45">
                  <c:v>376.61</c:v>
                </c:pt>
                <c:pt idx="46">
                  <c:v>382.79599999999999</c:v>
                </c:pt>
                <c:pt idx="47">
                  <c:v>391.483</c:v>
                </c:pt>
                <c:pt idx="48">
                  <c:v>399.56200000000001</c:v>
                </c:pt>
                <c:pt idx="49">
                  <c:v>414.471</c:v>
                </c:pt>
                <c:pt idx="50">
                  <c:v>433.67500000000001</c:v>
                </c:pt>
                <c:pt idx="51">
                  <c:v>456.755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21920"/>
        <c:axId val="118724096"/>
      </c:scatterChart>
      <c:valAx>
        <c:axId val="118721920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724096"/>
        <c:crosses val="autoZero"/>
        <c:crossBetween val="midCat"/>
      </c:valAx>
      <c:valAx>
        <c:axId val="11872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72192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844446442563368"/>
          <c:y val="0.68750321103479084"/>
          <c:w val="0.20970092441544316"/>
          <c:h val="8.8011493727694096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Net Imports of Grain </a:t>
            </a:r>
            <a:r>
              <a:rPr lang="en-US" baseline="0"/>
              <a:t>in China, 1960-2011</a:t>
            </a:r>
            <a:endParaRPr lang="en-US"/>
          </a:p>
        </c:rich>
      </c:tx>
      <c:layout>
        <c:manualLayout>
          <c:xMode val="edge"/>
          <c:yMode val="edge"/>
          <c:x val="0.25394835433499036"/>
          <c:y val="5.0254598252587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476466795615732"/>
          <c:w val="0.82544861337683528"/>
          <c:h val="0.75950999355254678"/>
        </c:manualLayout>
      </c:layout>
      <c:barChart>
        <c:barDir val="col"/>
        <c:grouping val="clustered"/>
        <c:varyColors val="0"/>
        <c:ser>
          <c:idx val="1"/>
          <c:order val="0"/>
          <c:tx>
            <c:v>Net Imports</c:v>
          </c:tx>
          <c:spPr>
            <a:solidFill>
              <a:schemeClr val="tx2"/>
            </a:solidFill>
            <a:ln w="19050">
              <a:noFill/>
              <a:prstDash val="sysDot"/>
            </a:ln>
          </c:spPr>
          <c:invertIfNegative val="0"/>
          <c:cat>
            <c:numRef>
              <c:f>'China Grain ProdConsNetImport'!$A$6:$A$57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cat>
          <c:val>
            <c:numRef>
              <c:f>'China Grain ProdConsNetImport'!$D$6:$D$57</c:f>
              <c:numCache>
                <c:formatCode>0.0</c:formatCode>
                <c:ptCount val="52"/>
                <c:pt idx="0">
                  <c:v>2.181</c:v>
                </c:pt>
                <c:pt idx="1">
                  <c:v>5.4980000000000002</c:v>
                </c:pt>
                <c:pt idx="2">
                  <c:v>4.4390000000000001</c:v>
                </c:pt>
                <c:pt idx="3">
                  <c:v>5.0250000000000004</c:v>
                </c:pt>
                <c:pt idx="4">
                  <c:v>3.9720000000000004</c:v>
                </c:pt>
                <c:pt idx="5">
                  <c:v>4.62</c:v>
                </c:pt>
                <c:pt idx="6">
                  <c:v>3.3590000000000004</c:v>
                </c:pt>
                <c:pt idx="7">
                  <c:v>2.931</c:v>
                </c:pt>
                <c:pt idx="8">
                  <c:v>2.3220000000000001</c:v>
                </c:pt>
                <c:pt idx="9">
                  <c:v>3.8490000000000002</c:v>
                </c:pt>
                <c:pt idx="10">
                  <c:v>2.343</c:v>
                </c:pt>
                <c:pt idx="11">
                  <c:v>1.5939999999999999</c:v>
                </c:pt>
                <c:pt idx="12">
                  <c:v>3.3340000000000001</c:v>
                </c:pt>
                <c:pt idx="13">
                  <c:v>5.49</c:v>
                </c:pt>
                <c:pt idx="14">
                  <c:v>4.3120000000000003</c:v>
                </c:pt>
                <c:pt idx="15">
                  <c:v>1.0880000000000001</c:v>
                </c:pt>
                <c:pt idx="16">
                  <c:v>1.9</c:v>
                </c:pt>
                <c:pt idx="17">
                  <c:v>7.0990000000000002</c:v>
                </c:pt>
                <c:pt idx="18">
                  <c:v>10.064</c:v>
                </c:pt>
                <c:pt idx="19">
                  <c:v>9.6989999999999998</c:v>
                </c:pt>
                <c:pt idx="20">
                  <c:v>14.093</c:v>
                </c:pt>
                <c:pt idx="21">
                  <c:v>14.239999999999998</c:v>
                </c:pt>
                <c:pt idx="22">
                  <c:v>15.180999999999999</c:v>
                </c:pt>
                <c:pt idx="23">
                  <c:v>8.4570000000000007</c:v>
                </c:pt>
                <c:pt idx="24">
                  <c:v>0.98199999999999932</c:v>
                </c:pt>
                <c:pt idx="25">
                  <c:v>-0.42099999999999937</c:v>
                </c:pt>
                <c:pt idx="26">
                  <c:v>5.8779999999999992</c:v>
                </c:pt>
                <c:pt idx="27">
                  <c:v>11.008000000000001</c:v>
                </c:pt>
                <c:pt idx="28">
                  <c:v>11.205</c:v>
                </c:pt>
                <c:pt idx="29">
                  <c:v>10.195</c:v>
                </c:pt>
                <c:pt idx="30">
                  <c:v>2.4839999999999991</c:v>
                </c:pt>
                <c:pt idx="31">
                  <c:v>5.6419999999999995</c:v>
                </c:pt>
                <c:pt idx="32">
                  <c:v>-5.8819999999999997</c:v>
                </c:pt>
                <c:pt idx="33">
                  <c:v>-7.3819999999999997</c:v>
                </c:pt>
                <c:pt idx="34">
                  <c:v>16.663</c:v>
                </c:pt>
                <c:pt idx="35">
                  <c:v>15.406999999999998</c:v>
                </c:pt>
                <c:pt idx="36">
                  <c:v>-0.75099999999999945</c:v>
                </c:pt>
                <c:pt idx="37">
                  <c:v>-7.3310000000000004</c:v>
                </c:pt>
                <c:pt idx="38">
                  <c:v>-3.0199999999999996</c:v>
                </c:pt>
                <c:pt idx="39">
                  <c:v>-9.8189999999999991</c:v>
                </c:pt>
                <c:pt idx="40">
                  <c:v>-6.8849999999999998</c:v>
                </c:pt>
                <c:pt idx="41">
                  <c:v>-8.7439999999999998</c:v>
                </c:pt>
                <c:pt idx="42">
                  <c:v>-17.132000000000001</c:v>
                </c:pt>
                <c:pt idx="43">
                  <c:v>-5.024</c:v>
                </c:pt>
                <c:pt idx="44">
                  <c:v>-1.7999999999998906E-2</c:v>
                </c:pt>
                <c:pt idx="45">
                  <c:v>-2.2799999999999994</c:v>
                </c:pt>
                <c:pt idx="46">
                  <c:v>-7.5690000000000008</c:v>
                </c:pt>
                <c:pt idx="47">
                  <c:v>-3.4089999999999998</c:v>
                </c:pt>
                <c:pt idx="48">
                  <c:v>0.64200000000000013</c:v>
                </c:pt>
                <c:pt idx="49">
                  <c:v>3.8120000000000003</c:v>
                </c:pt>
                <c:pt idx="50">
                  <c:v>2.5349999999999997</c:v>
                </c:pt>
                <c:pt idx="51">
                  <c:v>10.025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04256"/>
        <c:axId val="126710528"/>
      </c:barChart>
      <c:catAx>
        <c:axId val="12670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USDA</a:t>
                </a:r>
              </a:p>
            </c:rich>
          </c:tx>
          <c:layout>
            <c:manualLayout>
              <c:xMode val="edge"/>
              <c:yMode val="edge"/>
              <c:x val="0.39314845024469819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710528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12671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704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and Soybean Production in China, 1960-2011</a:t>
            </a:r>
          </a:p>
        </c:rich>
      </c:tx>
      <c:layout>
        <c:manualLayout>
          <c:xMode val="edge"/>
          <c:yMode val="edge"/>
          <c:x val="0.14736869147474019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476466795615732"/>
          <c:w val="0.82544861337683528"/>
          <c:h val="0.75950999355254678"/>
        </c:manualLayout>
      </c:layout>
      <c:scatterChart>
        <c:scatterStyle val="lineMarker"/>
        <c:varyColors val="0"/>
        <c:ser>
          <c:idx val="0"/>
          <c:order val="0"/>
          <c:tx>
            <c:v>Grain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GrainSoy Prod'!$A$6:$A$57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GrainSoy Prod'!$B$6:$B$57</c:f>
              <c:numCache>
                <c:formatCode>0.0</c:formatCode>
                <c:ptCount val="52"/>
                <c:pt idx="0">
                  <c:v>90.287000000000006</c:v>
                </c:pt>
                <c:pt idx="1">
                  <c:v>91.876999999999995</c:v>
                </c:pt>
                <c:pt idx="2">
                  <c:v>99.558000000000007</c:v>
                </c:pt>
                <c:pt idx="3">
                  <c:v>108.61</c:v>
                </c:pt>
                <c:pt idx="4">
                  <c:v>121.393</c:v>
                </c:pt>
                <c:pt idx="5">
                  <c:v>130.268</c:v>
                </c:pt>
                <c:pt idx="6">
                  <c:v>141.94300000000001</c:v>
                </c:pt>
                <c:pt idx="7">
                  <c:v>146.71600000000001</c:v>
                </c:pt>
                <c:pt idx="8">
                  <c:v>140.34800000000001</c:v>
                </c:pt>
                <c:pt idx="9">
                  <c:v>141.38999999999999</c:v>
                </c:pt>
                <c:pt idx="10">
                  <c:v>161.69399999999999</c:v>
                </c:pt>
                <c:pt idx="11">
                  <c:v>172.345</c:v>
                </c:pt>
                <c:pt idx="12">
                  <c:v>167.56899999999999</c:v>
                </c:pt>
                <c:pt idx="13">
                  <c:v>180.917</c:v>
                </c:pt>
                <c:pt idx="14">
                  <c:v>194.18700000000001</c:v>
                </c:pt>
                <c:pt idx="15">
                  <c:v>202.84100000000001</c:v>
                </c:pt>
                <c:pt idx="16">
                  <c:v>205.97200000000001</c:v>
                </c:pt>
                <c:pt idx="17">
                  <c:v>198.89400000000001</c:v>
                </c:pt>
                <c:pt idx="18">
                  <c:v>225.55699999999999</c:v>
                </c:pt>
                <c:pt idx="19">
                  <c:v>242.572</c:v>
                </c:pt>
                <c:pt idx="20">
                  <c:v>233.101</c:v>
                </c:pt>
                <c:pt idx="21">
                  <c:v>237.09700000000001</c:v>
                </c:pt>
                <c:pt idx="22">
                  <c:v>260.858</c:v>
                </c:pt>
                <c:pt idx="23">
                  <c:v>288.80700000000002</c:v>
                </c:pt>
                <c:pt idx="24">
                  <c:v>306.10300000000001</c:v>
                </c:pt>
                <c:pt idx="25">
                  <c:v>284.60199999999998</c:v>
                </c:pt>
                <c:pt idx="26">
                  <c:v>296.779</c:v>
                </c:pt>
                <c:pt idx="27">
                  <c:v>304.428</c:v>
                </c:pt>
                <c:pt idx="28">
                  <c:v>297.12599999999998</c:v>
                </c:pt>
                <c:pt idx="29">
                  <c:v>309.488</c:v>
                </c:pt>
                <c:pt idx="30">
                  <c:v>343.41899999999998</c:v>
                </c:pt>
                <c:pt idx="31">
                  <c:v>337.00400000000002</c:v>
                </c:pt>
                <c:pt idx="32">
                  <c:v>341.24900000000002</c:v>
                </c:pt>
                <c:pt idx="33">
                  <c:v>347.95800000000003</c:v>
                </c:pt>
                <c:pt idx="34">
                  <c:v>336.74200000000002</c:v>
                </c:pt>
                <c:pt idx="35">
                  <c:v>356.36900000000003</c:v>
                </c:pt>
                <c:pt idx="36">
                  <c:v>388.45800000000003</c:v>
                </c:pt>
                <c:pt idx="37">
                  <c:v>378.44099999999997</c:v>
                </c:pt>
                <c:pt idx="38">
                  <c:v>392.286</c:v>
                </c:pt>
                <c:pt idx="39">
                  <c:v>390.03399999999999</c:v>
                </c:pt>
                <c:pt idx="40">
                  <c:v>345.12900000000002</c:v>
                </c:pt>
                <c:pt idx="41">
                  <c:v>340.61399999999998</c:v>
                </c:pt>
                <c:pt idx="42">
                  <c:v>343.08800000000002</c:v>
                </c:pt>
                <c:pt idx="43">
                  <c:v>322.959</c:v>
                </c:pt>
                <c:pt idx="44">
                  <c:v>355.56700000000001</c:v>
                </c:pt>
                <c:pt idx="45">
                  <c:v>371.65499999999997</c:v>
                </c:pt>
                <c:pt idx="46">
                  <c:v>394.78500000000003</c:v>
                </c:pt>
                <c:pt idx="47">
                  <c:v>398.678</c:v>
                </c:pt>
                <c:pt idx="48">
                  <c:v>419.185</c:v>
                </c:pt>
                <c:pt idx="49">
                  <c:v>421.46499999999997</c:v>
                </c:pt>
                <c:pt idx="50">
                  <c:v>435.57799999999997</c:v>
                </c:pt>
                <c:pt idx="51">
                  <c:v>458.28</c:v>
                </c:pt>
              </c:numCache>
            </c:numRef>
          </c:yVal>
          <c:smooth val="0"/>
        </c:ser>
        <c:ser>
          <c:idx val="1"/>
          <c:order val="1"/>
          <c:tx>
            <c:v>Soybeans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GrainSoy Prod'!$A$10:$A$57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GrainSoy Prod'!$C$10:$C$57</c:f>
              <c:numCache>
                <c:formatCode>0.0</c:formatCode>
                <c:ptCount val="48"/>
                <c:pt idx="0">
                  <c:v>7.87</c:v>
                </c:pt>
                <c:pt idx="1">
                  <c:v>6.14</c:v>
                </c:pt>
                <c:pt idx="2">
                  <c:v>8.27</c:v>
                </c:pt>
                <c:pt idx="3">
                  <c:v>8.27</c:v>
                </c:pt>
                <c:pt idx="4">
                  <c:v>8.0399999999999991</c:v>
                </c:pt>
                <c:pt idx="5">
                  <c:v>7.63</c:v>
                </c:pt>
                <c:pt idx="6">
                  <c:v>8.7100000000000009</c:v>
                </c:pt>
                <c:pt idx="7">
                  <c:v>8.61</c:v>
                </c:pt>
                <c:pt idx="8">
                  <c:v>6.45</c:v>
                </c:pt>
                <c:pt idx="9">
                  <c:v>8.3699999999999992</c:v>
                </c:pt>
                <c:pt idx="10">
                  <c:v>7.47</c:v>
                </c:pt>
                <c:pt idx="11">
                  <c:v>7.24</c:v>
                </c:pt>
                <c:pt idx="12">
                  <c:v>6.64</c:v>
                </c:pt>
                <c:pt idx="13">
                  <c:v>7.26</c:v>
                </c:pt>
                <c:pt idx="14">
                  <c:v>7.5650000000000004</c:v>
                </c:pt>
                <c:pt idx="15">
                  <c:v>7.46</c:v>
                </c:pt>
                <c:pt idx="16">
                  <c:v>7.94</c:v>
                </c:pt>
                <c:pt idx="17">
                  <c:v>9.3249999999999993</c:v>
                </c:pt>
                <c:pt idx="18">
                  <c:v>9.0299999999999994</c:v>
                </c:pt>
                <c:pt idx="19">
                  <c:v>9.76</c:v>
                </c:pt>
                <c:pt idx="20">
                  <c:v>9.6950000000000003</c:v>
                </c:pt>
                <c:pt idx="21">
                  <c:v>10.509</c:v>
                </c:pt>
                <c:pt idx="22">
                  <c:v>11.614000000000001</c:v>
                </c:pt>
                <c:pt idx="23">
                  <c:v>12.183999999999999</c:v>
                </c:pt>
                <c:pt idx="24">
                  <c:v>11.645</c:v>
                </c:pt>
                <c:pt idx="25">
                  <c:v>10.227</c:v>
                </c:pt>
                <c:pt idx="26">
                  <c:v>11</c:v>
                </c:pt>
                <c:pt idx="27">
                  <c:v>9.7100000000000009</c:v>
                </c:pt>
                <c:pt idx="28">
                  <c:v>10.3</c:v>
                </c:pt>
                <c:pt idx="29">
                  <c:v>15.31</c:v>
                </c:pt>
                <c:pt idx="30">
                  <c:v>16</c:v>
                </c:pt>
                <c:pt idx="31">
                  <c:v>13.5</c:v>
                </c:pt>
                <c:pt idx="32">
                  <c:v>13.22</c:v>
                </c:pt>
                <c:pt idx="33">
                  <c:v>14.728</c:v>
                </c:pt>
                <c:pt idx="34">
                  <c:v>15.151999999999999</c:v>
                </c:pt>
                <c:pt idx="35">
                  <c:v>14.29</c:v>
                </c:pt>
                <c:pt idx="36">
                  <c:v>15.4</c:v>
                </c:pt>
                <c:pt idx="37">
                  <c:v>15.41</c:v>
                </c:pt>
                <c:pt idx="38">
                  <c:v>16.510000000000002</c:v>
                </c:pt>
                <c:pt idx="39">
                  <c:v>15.394</c:v>
                </c:pt>
                <c:pt idx="40">
                  <c:v>17.399999999999999</c:v>
                </c:pt>
                <c:pt idx="41">
                  <c:v>16.350000000000001</c:v>
                </c:pt>
                <c:pt idx="42">
                  <c:v>15.074</c:v>
                </c:pt>
                <c:pt idx="43">
                  <c:v>13.4</c:v>
                </c:pt>
                <c:pt idx="44">
                  <c:v>15.54</c:v>
                </c:pt>
                <c:pt idx="45">
                  <c:v>14.98</c:v>
                </c:pt>
                <c:pt idx="46">
                  <c:v>15.1</c:v>
                </c:pt>
                <c:pt idx="47">
                  <c:v>13.5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90656"/>
        <c:axId val="126948480"/>
      </c:scatterChart>
      <c:valAx>
        <c:axId val="126790656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948480"/>
        <c:crosses val="autoZero"/>
        <c:crossBetween val="midCat"/>
      </c:valAx>
      <c:valAx>
        <c:axId val="12694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235976789168278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790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Grain and Soybean Area Harvested in China, 1960-2011</a:t>
            </a:r>
          </a:p>
        </c:rich>
      </c:tx>
      <c:layout>
        <c:manualLayout>
          <c:xMode val="edge"/>
          <c:yMode val="edge"/>
          <c:x val="0.14736869147474019"/>
          <c:y val="3.73596917406600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13703099510604"/>
          <c:y val="0.11476466795615732"/>
          <c:w val="0.82544861337683528"/>
          <c:h val="0.75950999355254678"/>
        </c:manualLayout>
      </c:layout>
      <c:scatterChart>
        <c:scatterStyle val="lineMarker"/>
        <c:varyColors val="0"/>
        <c:ser>
          <c:idx val="0"/>
          <c:order val="0"/>
          <c:tx>
            <c:v>Grain Area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GrainSoy Area'!$A$6:$A$57</c:f>
              <c:numCache>
                <c:formatCode>General</c:formatCode>
                <c:ptCount val="52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</c:numCache>
            </c:numRef>
          </c:xVal>
          <c:yVal>
            <c:numRef>
              <c:f>'China GrainSoy Area'!$B$6:$B$57</c:f>
              <c:numCache>
                <c:formatCode>0.0</c:formatCode>
                <c:ptCount val="52"/>
                <c:pt idx="0">
                  <c:v>88.959000000000003</c:v>
                </c:pt>
                <c:pt idx="1">
                  <c:v>85.046999999999997</c:v>
                </c:pt>
                <c:pt idx="2">
                  <c:v>84.756</c:v>
                </c:pt>
                <c:pt idx="3">
                  <c:v>86.35</c:v>
                </c:pt>
                <c:pt idx="4">
                  <c:v>88.613</c:v>
                </c:pt>
                <c:pt idx="5">
                  <c:v>87.929000000000002</c:v>
                </c:pt>
                <c:pt idx="6">
                  <c:v>88.813999999999993</c:v>
                </c:pt>
                <c:pt idx="7">
                  <c:v>88.447999999999993</c:v>
                </c:pt>
                <c:pt idx="8">
                  <c:v>86.542000000000002</c:v>
                </c:pt>
                <c:pt idx="9">
                  <c:v>87.936999999999998</c:v>
                </c:pt>
                <c:pt idx="10">
                  <c:v>89.944999999999993</c:v>
                </c:pt>
                <c:pt idx="11">
                  <c:v>92.65</c:v>
                </c:pt>
                <c:pt idx="12">
                  <c:v>93.251000000000005</c:v>
                </c:pt>
                <c:pt idx="13">
                  <c:v>92.567999999999998</c:v>
                </c:pt>
                <c:pt idx="14">
                  <c:v>93.721000000000004</c:v>
                </c:pt>
                <c:pt idx="15">
                  <c:v>94.236999999999995</c:v>
                </c:pt>
                <c:pt idx="16">
                  <c:v>95.566999999999993</c:v>
                </c:pt>
                <c:pt idx="17">
                  <c:v>94.286000000000001</c:v>
                </c:pt>
                <c:pt idx="18">
                  <c:v>93.936000000000007</c:v>
                </c:pt>
                <c:pt idx="19">
                  <c:v>92.790999999999997</c:v>
                </c:pt>
                <c:pt idx="20">
                  <c:v>92.572000000000003</c:v>
                </c:pt>
                <c:pt idx="21">
                  <c:v>90.03</c:v>
                </c:pt>
                <c:pt idx="22">
                  <c:v>88.855000000000004</c:v>
                </c:pt>
                <c:pt idx="23">
                  <c:v>90.275999999999996</c:v>
                </c:pt>
                <c:pt idx="24">
                  <c:v>90.132999999999996</c:v>
                </c:pt>
                <c:pt idx="25">
                  <c:v>86.575999999999993</c:v>
                </c:pt>
                <c:pt idx="26">
                  <c:v>88.349000000000004</c:v>
                </c:pt>
                <c:pt idx="27">
                  <c:v>88.227000000000004</c:v>
                </c:pt>
                <c:pt idx="28">
                  <c:v>87.290999999999997</c:v>
                </c:pt>
                <c:pt idx="29">
                  <c:v>89.344999999999999</c:v>
                </c:pt>
                <c:pt idx="30">
                  <c:v>91.432000000000002</c:v>
                </c:pt>
                <c:pt idx="31">
                  <c:v>90.748999999999995</c:v>
                </c:pt>
                <c:pt idx="32">
                  <c:v>88.863</c:v>
                </c:pt>
                <c:pt idx="33">
                  <c:v>86.356999999999999</c:v>
                </c:pt>
                <c:pt idx="34">
                  <c:v>85.241</c:v>
                </c:pt>
                <c:pt idx="35">
                  <c:v>86.933999999999997</c:v>
                </c:pt>
                <c:pt idx="36">
                  <c:v>90.12</c:v>
                </c:pt>
                <c:pt idx="37">
                  <c:v>89.873000000000005</c:v>
                </c:pt>
                <c:pt idx="38">
                  <c:v>90.061000000000007</c:v>
                </c:pt>
                <c:pt idx="39">
                  <c:v>89.72</c:v>
                </c:pt>
                <c:pt idx="40">
                  <c:v>83.094999999999999</c:v>
                </c:pt>
                <c:pt idx="41">
                  <c:v>80.784000000000006</c:v>
                </c:pt>
                <c:pt idx="42">
                  <c:v>79.915999999999997</c:v>
                </c:pt>
                <c:pt idx="43">
                  <c:v>75.356999999999999</c:v>
                </c:pt>
                <c:pt idx="44">
                  <c:v>77.989999999999995</c:v>
                </c:pt>
                <c:pt idx="45">
                  <c:v>80.488</c:v>
                </c:pt>
                <c:pt idx="46">
                  <c:v>83.480999999999995</c:v>
                </c:pt>
                <c:pt idx="47">
                  <c:v>84.5</c:v>
                </c:pt>
                <c:pt idx="48">
                  <c:v>85.05</c:v>
                </c:pt>
                <c:pt idx="49">
                  <c:v>87.27</c:v>
                </c:pt>
                <c:pt idx="50">
                  <c:v>88.707999999999998</c:v>
                </c:pt>
                <c:pt idx="51">
                  <c:v>89.760999999999996</c:v>
                </c:pt>
              </c:numCache>
            </c:numRef>
          </c:yVal>
          <c:smooth val="0"/>
        </c:ser>
        <c:ser>
          <c:idx val="1"/>
          <c:order val="1"/>
          <c:tx>
            <c:v>Soybean Area</c:v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'China GrainSoy Area'!$A$10:$A$57</c:f>
              <c:numCache>
                <c:formatCode>General</c:formatCode>
                <c:ptCount val="48"/>
                <c:pt idx="0">
                  <c:v>1964</c:v>
                </c:pt>
                <c:pt idx="1">
                  <c:v>1965</c:v>
                </c:pt>
                <c:pt idx="2">
                  <c:v>1966</c:v>
                </c:pt>
                <c:pt idx="3">
                  <c:v>1967</c:v>
                </c:pt>
                <c:pt idx="4">
                  <c:v>1968</c:v>
                </c:pt>
                <c:pt idx="5">
                  <c:v>1969</c:v>
                </c:pt>
                <c:pt idx="6">
                  <c:v>1970</c:v>
                </c:pt>
                <c:pt idx="7">
                  <c:v>1971</c:v>
                </c:pt>
                <c:pt idx="8">
                  <c:v>1972</c:v>
                </c:pt>
                <c:pt idx="9">
                  <c:v>1973</c:v>
                </c:pt>
                <c:pt idx="10">
                  <c:v>1974</c:v>
                </c:pt>
                <c:pt idx="11">
                  <c:v>1975</c:v>
                </c:pt>
                <c:pt idx="12">
                  <c:v>1976</c:v>
                </c:pt>
                <c:pt idx="13">
                  <c:v>1977</c:v>
                </c:pt>
                <c:pt idx="14">
                  <c:v>1978</c:v>
                </c:pt>
                <c:pt idx="15">
                  <c:v>1979</c:v>
                </c:pt>
                <c:pt idx="16">
                  <c:v>1980</c:v>
                </c:pt>
                <c:pt idx="17">
                  <c:v>1981</c:v>
                </c:pt>
                <c:pt idx="18">
                  <c:v>1982</c:v>
                </c:pt>
                <c:pt idx="19">
                  <c:v>1983</c:v>
                </c:pt>
                <c:pt idx="20">
                  <c:v>1984</c:v>
                </c:pt>
                <c:pt idx="21">
                  <c:v>1985</c:v>
                </c:pt>
                <c:pt idx="22">
                  <c:v>1986</c:v>
                </c:pt>
                <c:pt idx="23">
                  <c:v>1987</c:v>
                </c:pt>
                <c:pt idx="24">
                  <c:v>1988</c:v>
                </c:pt>
                <c:pt idx="25">
                  <c:v>1989</c:v>
                </c:pt>
                <c:pt idx="26">
                  <c:v>1990</c:v>
                </c:pt>
                <c:pt idx="27">
                  <c:v>1991</c:v>
                </c:pt>
                <c:pt idx="28">
                  <c:v>1992</c:v>
                </c:pt>
                <c:pt idx="29">
                  <c:v>1993</c:v>
                </c:pt>
                <c:pt idx="30">
                  <c:v>1994</c:v>
                </c:pt>
                <c:pt idx="31">
                  <c:v>1995</c:v>
                </c:pt>
                <c:pt idx="32">
                  <c:v>1996</c:v>
                </c:pt>
                <c:pt idx="33">
                  <c:v>1997</c:v>
                </c:pt>
                <c:pt idx="34">
                  <c:v>1998</c:v>
                </c:pt>
                <c:pt idx="35">
                  <c:v>1999</c:v>
                </c:pt>
                <c:pt idx="36">
                  <c:v>2000</c:v>
                </c:pt>
                <c:pt idx="37">
                  <c:v>2001</c:v>
                </c:pt>
                <c:pt idx="38">
                  <c:v>2002</c:v>
                </c:pt>
                <c:pt idx="39">
                  <c:v>2003</c:v>
                </c:pt>
                <c:pt idx="40">
                  <c:v>2004</c:v>
                </c:pt>
                <c:pt idx="41">
                  <c:v>2005</c:v>
                </c:pt>
                <c:pt idx="42">
                  <c:v>2006</c:v>
                </c:pt>
                <c:pt idx="43">
                  <c:v>2007</c:v>
                </c:pt>
                <c:pt idx="44">
                  <c:v>2008</c:v>
                </c:pt>
                <c:pt idx="45">
                  <c:v>2009</c:v>
                </c:pt>
                <c:pt idx="46">
                  <c:v>2010</c:v>
                </c:pt>
                <c:pt idx="47">
                  <c:v>2011</c:v>
                </c:pt>
              </c:numCache>
            </c:numRef>
          </c:xVal>
          <c:yVal>
            <c:numRef>
              <c:f>'China GrainSoy Area'!$C$10:$C$57</c:f>
              <c:numCache>
                <c:formatCode>0.0</c:formatCode>
                <c:ptCount val="48"/>
                <c:pt idx="0">
                  <c:v>10.009</c:v>
                </c:pt>
                <c:pt idx="1">
                  <c:v>8.593</c:v>
                </c:pt>
                <c:pt idx="2">
                  <c:v>8.4250000000000007</c:v>
                </c:pt>
                <c:pt idx="3">
                  <c:v>8.5030000000000001</c:v>
                </c:pt>
                <c:pt idx="4">
                  <c:v>8.3629999999999995</c:v>
                </c:pt>
                <c:pt idx="5">
                  <c:v>8.3290000000000006</c:v>
                </c:pt>
                <c:pt idx="6">
                  <c:v>7.9850000000000003</c:v>
                </c:pt>
                <c:pt idx="7">
                  <c:v>7.7910000000000004</c:v>
                </c:pt>
                <c:pt idx="8">
                  <c:v>7.5830000000000002</c:v>
                </c:pt>
                <c:pt idx="9">
                  <c:v>7.4080000000000004</c:v>
                </c:pt>
                <c:pt idx="10">
                  <c:v>7.2610000000000001</c:v>
                </c:pt>
                <c:pt idx="11">
                  <c:v>6.9989999999999997</c:v>
                </c:pt>
                <c:pt idx="12">
                  <c:v>6.6909999999999998</c:v>
                </c:pt>
                <c:pt idx="13">
                  <c:v>6.85</c:v>
                </c:pt>
                <c:pt idx="14">
                  <c:v>7.1440000000000001</c:v>
                </c:pt>
                <c:pt idx="15">
                  <c:v>7.2469999999999999</c:v>
                </c:pt>
                <c:pt idx="16">
                  <c:v>7.226</c:v>
                </c:pt>
                <c:pt idx="17">
                  <c:v>8.0239999999999991</c:v>
                </c:pt>
                <c:pt idx="18">
                  <c:v>8.4190000000000005</c:v>
                </c:pt>
                <c:pt idx="19">
                  <c:v>7.5670000000000002</c:v>
                </c:pt>
                <c:pt idx="20">
                  <c:v>7.2859999999999996</c:v>
                </c:pt>
                <c:pt idx="21">
                  <c:v>7.718</c:v>
                </c:pt>
                <c:pt idx="22">
                  <c:v>8.2949999999999999</c:v>
                </c:pt>
                <c:pt idx="23">
                  <c:v>8.4450000000000003</c:v>
                </c:pt>
                <c:pt idx="24">
                  <c:v>8.1199999999999992</c:v>
                </c:pt>
                <c:pt idx="25">
                  <c:v>8.0340000000000007</c:v>
                </c:pt>
                <c:pt idx="26">
                  <c:v>7.56</c:v>
                </c:pt>
                <c:pt idx="27">
                  <c:v>7.0410000000000004</c:v>
                </c:pt>
                <c:pt idx="28">
                  <c:v>7.2210000000000001</c:v>
                </c:pt>
                <c:pt idx="29">
                  <c:v>9.4540000000000006</c:v>
                </c:pt>
                <c:pt idx="30">
                  <c:v>9.2219999999999995</c:v>
                </c:pt>
                <c:pt idx="31">
                  <c:v>8.1270000000000007</c:v>
                </c:pt>
                <c:pt idx="32">
                  <c:v>7.47</c:v>
                </c:pt>
                <c:pt idx="33">
                  <c:v>8.3460000000000001</c:v>
                </c:pt>
                <c:pt idx="34">
                  <c:v>8.5</c:v>
                </c:pt>
                <c:pt idx="35">
                  <c:v>8</c:v>
                </c:pt>
                <c:pt idx="36">
                  <c:v>9.3000000000000007</c:v>
                </c:pt>
                <c:pt idx="37">
                  <c:v>9.48</c:v>
                </c:pt>
                <c:pt idx="38">
                  <c:v>8.7200000000000006</c:v>
                </c:pt>
                <c:pt idx="39">
                  <c:v>9.3130000000000006</c:v>
                </c:pt>
                <c:pt idx="40">
                  <c:v>9.59</c:v>
                </c:pt>
                <c:pt idx="41">
                  <c:v>9.5909999999999993</c:v>
                </c:pt>
                <c:pt idx="42">
                  <c:v>9.3040000000000003</c:v>
                </c:pt>
                <c:pt idx="43">
                  <c:v>8.75</c:v>
                </c:pt>
                <c:pt idx="44">
                  <c:v>9.1300000000000008</c:v>
                </c:pt>
                <c:pt idx="45">
                  <c:v>9.19</c:v>
                </c:pt>
                <c:pt idx="46">
                  <c:v>8.52</c:v>
                </c:pt>
                <c:pt idx="47">
                  <c:v>7.65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14048"/>
        <c:axId val="118515968"/>
      </c:scatterChart>
      <c:valAx>
        <c:axId val="118514048"/>
        <c:scaling>
          <c:orientation val="minMax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USDA</a:t>
                </a:r>
              </a:p>
            </c:rich>
          </c:tx>
          <c:layout>
            <c:manualLayout>
              <c:xMode val="edge"/>
              <c:yMode val="edge"/>
              <c:x val="0.47145187601957583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515968"/>
        <c:crosses val="autoZero"/>
        <c:crossBetween val="midCat"/>
      </c:valAx>
      <c:valAx>
        <c:axId val="11851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2.0119630233822731E-2"/>
              <c:y val="0.390070921985815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5140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9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2"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5"/>
  <pageSetup orientation="portrait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0.9588</cdr:x>
      <cdr:y>0.20348</cdr:y>
    </cdr:from>
    <cdr:to>
      <cdr:x>0.99957</cdr:x>
      <cdr:y>0.74426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7712" y="1003300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0.75792</cdr:x>
      <cdr:y>0.25786</cdr:y>
    </cdr:from>
    <cdr:to>
      <cdr:x>0.97591</cdr:x>
      <cdr:y>0.30659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21770" y="1268995"/>
          <a:ext cx="1271768" cy="239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Consumption</a:t>
          </a:r>
        </a:p>
      </cdr:txBody>
    </cdr:sp>
  </cdr:relSizeAnchor>
  <cdr:relSizeAnchor xmlns:cdr="http://schemas.openxmlformats.org/drawingml/2006/chartDrawing">
    <cdr:from>
      <cdr:x>0.78201</cdr:x>
      <cdr:y>0.76066</cdr:y>
    </cdr:from>
    <cdr:to>
      <cdr:x>1</cdr:x>
      <cdr:y>0.8094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562296" y="3743382"/>
          <a:ext cx="1271767" cy="239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Production</a:t>
          </a:r>
        </a:p>
      </cdr:txBody>
    </cdr:sp>
  </cdr:relSizeAnchor>
  <cdr:relSizeAnchor xmlns:cdr="http://schemas.openxmlformats.org/drawingml/2006/chartDrawing">
    <cdr:from>
      <cdr:x>0.82666</cdr:x>
      <cdr:y>0.59694</cdr:y>
    </cdr:from>
    <cdr:to>
      <cdr:x>1</cdr:x>
      <cdr:y>0.64568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27386" y="2943886"/>
          <a:ext cx="1012240" cy="240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Imports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0.73899</cdr:x>
      <cdr:y>0.12573</cdr:y>
    </cdr:from>
    <cdr:to>
      <cdr:x>0.83034</cdr:x>
      <cdr:y>0.17795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14826" y="619124"/>
          <a:ext cx="533400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Grain</a:t>
          </a:r>
        </a:p>
      </cdr:txBody>
    </cdr:sp>
  </cdr:relSizeAnchor>
  <cdr:relSizeAnchor xmlns:cdr="http://schemas.openxmlformats.org/drawingml/2006/chartDrawing">
    <cdr:from>
      <cdr:x>0.78195</cdr:x>
      <cdr:y>0.79562</cdr:y>
    </cdr:from>
    <cdr:to>
      <cdr:x>0.93148</cdr:x>
      <cdr:y>0.84784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565649" y="3917950"/>
          <a:ext cx="873125" cy="25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Soybeans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0.7814</cdr:x>
      <cdr:y>0.24565</cdr:y>
    </cdr:from>
    <cdr:to>
      <cdr:x>0.87275</cdr:x>
      <cdr:y>0.29787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62483" y="1209698"/>
          <a:ext cx="533377" cy="2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Grain</a:t>
          </a:r>
        </a:p>
      </cdr:txBody>
    </cdr:sp>
  </cdr:relSizeAnchor>
  <cdr:relSizeAnchor xmlns:cdr="http://schemas.openxmlformats.org/drawingml/2006/chartDrawing">
    <cdr:from>
      <cdr:x>0.69712</cdr:x>
      <cdr:y>0.75887</cdr:y>
    </cdr:from>
    <cdr:to>
      <cdr:x>0.84665</cdr:x>
      <cdr:y>0.81109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070369" y="3736996"/>
          <a:ext cx="873080" cy="2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Soybeans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0.9516</cdr:x>
      <cdr:y>0.26757</cdr:y>
    </cdr:from>
    <cdr:to>
      <cdr:x>0.99237</cdr:x>
      <cdr:y>0.80835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6250" y="1317625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0.76346</cdr:x>
      <cdr:y>0.17408</cdr:y>
    </cdr:from>
    <cdr:to>
      <cdr:x>0.85481</cdr:x>
      <cdr:y>0.2263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57683" y="857260"/>
          <a:ext cx="533377" cy="2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Grain</a:t>
          </a:r>
        </a:p>
      </cdr:txBody>
    </cdr:sp>
  </cdr:relSizeAnchor>
  <cdr:relSizeAnchor xmlns:cdr="http://schemas.openxmlformats.org/drawingml/2006/chartDrawing">
    <cdr:from>
      <cdr:x>0.79011</cdr:x>
      <cdr:y>0.66796</cdr:y>
    </cdr:from>
    <cdr:to>
      <cdr:x>0.93964</cdr:x>
      <cdr:y>0.72018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13287" y="3289323"/>
          <a:ext cx="873079" cy="257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Soybeans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0.95851</cdr:x>
      <cdr:y>0.27694</cdr:y>
    </cdr:from>
    <cdr:to>
      <cdr:x>0.99928</cdr:x>
      <cdr:y>0.81771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6580" y="1363752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  <cdr:relSizeAnchor xmlns:cdr="http://schemas.openxmlformats.org/drawingml/2006/chartDrawing">
    <cdr:from>
      <cdr:x>0.77162</cdr:x>
      <cdr:y>0.17408</cdr:y>
    </cdr:from>
    <cdr:to>
      <cdr:x>0.96574</cdr:x>
      <cdr:y>0.22244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05325" y="857250"/>
          <a:ext cx="11334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Soybeans</a:t>
          </a:r>
        </a:p>
      </cdr:txBody>
    </cdr:sp>
  </cdr:relSizeAnchor>
  <cdr:relSizeAnchor xmlns:cdr="http://schemas.openxmlformats.org/drawingml/2006/chartDrawing">
    <cdr:from>
      <cdr:x>0.79445</cdr:x>
      <cdr:y>0.294</cdr:y>
    </cdr:from>
    <cdr:to>
      <cdr:x>0.97607</cdr:x>
      <cdr:y>0.35461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38655" y="1447775"/>
          <a:ext cx="1060447" cy="298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Corn</a:t>
          </a:r>
        </a:p>
      </cdr:txBody>
    </cdr:sp>
  </cdr:relSizeAnchor>
  <cdr:relSizeAnchor xmlns:cdr="http://schemas.openxmlformats.org/drawingml/2006/chartDrawing">
    <cdr:from>
      <cdr:x>0.77868</cdr:x>
      <cdr:y>0.48614</cdr:y>
    </cdr:from>
    <cdr:to>
      <cdr:x>0.9603</cdr:x>
      <cdr:y>0.54674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546600" y="2393950"/>
          <a:ext cx="1060450" cy="298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Wheat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0.9565</cdr:x>
      <cdr:y>0.28498</cdr:y>
    </cdr:from>
    <cdr:to>
      <cdr:x>0.99727</cdr:x>
      <cdr:y>0.82575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140335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0.95487</cdr:x>
      <cdr:y>0.29658</cdr:y>
    </cdr:from>
    <cdr:to>
      <cdr:x>0.99564</cdr:x>
      <cdr:y>0.83735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146050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0.95324</cdr:x>
      <cdr:y>0.30045</cdr:y>
    </cdr:from>
    <cdr:to>
      <cdr:x>0.99401</cdr:x>
      <cdr:y>0.84122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47955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0.95487</cdr:x>
      <cdr:y>0.29078</cdr:y>
    </cdr:from>
    <cdr:to>
      <cdr:x>0.99564</cdr:x>
      <cdr:y>0.83155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1431925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0.95324</cdr:x>
      <cdr:y>0.3256</cdr:y>
    </cdr:from>
    <cdr:to>
      <cdr:x>0.99401</cdr:x>
      <cdr:y>0.86637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603375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0.95324</cdr:x>
      <cdr:y>0.28111</cdr:y>
    </cdr:from>
    <cdr:to>
      <cdr:x>0.99401</cdr:x>
      <cdr:y>0.82188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38430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0.95813</cdr:x>
      <cdr:y>0.28691</cdr:y>
    </cdr:from>
    <cdr:to>
      <cdr:x>0.9989</cdr:x>
      <cdr:y>0.82768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350" y="1412875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0.95324</cdr:x>
      <cdr:y>0.28111</cdr:y>
    </cdr:from>
    <cdr:to>
      <cdr:x>0.99401</cdr:x>
      <cdr:y>0.82188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38430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0.95324</cdr:x>
      <cdr:y>0.27144</cdr:y>
    </cdr:from>
    <cdr:to>
      <cdr:x>0.99401</cdr:x>
      <cdr:y>0.81222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336675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0.9565</cdr:x>
      <cdr:y>0.28498</cdr:y>
    </cdr:from>
    <cdr:to>
      <cdr:x>0.99727</cdr:x>
      <cdr:y>0.82575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140335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0.95487</cdr:x>
      <cdr:y>0.26757</cdr:y>
    </cdr:from>
    <cdr:to>
      <cdr:x>0.99564</cdr:x>
      <cdr:y>0.80835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5300" y="1317625"/>
          <a:ext cx="238048" cy="2663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0.95923</cdr:x>
      <cdr:y>0.24439</cdr:y>
    </cdr:from>
    <cdr:to>
      <cdr:x>1</cdr:x>
      <cdr:y>0.78517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0216" y="1205006"/>
          <a:ext cx="238049" cy="2666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rth-policy.org/books/fpep/fpep_dat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4"/>
  <sheetViews>
    <sheetView showGridLines="0" tabSelected="1" workbookViewId="0"/>
  </sheetViews>
  <sheetFormatPr defaultRowHeight="12.75" x14ac:dyDescent="0.2"/>
  <cols>
    <col min="1" max="1" width="86.140625" style="73" customWidth="1"/>
    <col min="2" max="16384" width="9.140625" style="73"/>
  </cols>
  <sheetData>
    <row r="1" spans="1:1" x14ac:dyDescent="0.2">
      <c r="A1" s="74" t="s">
        <v>50</v>
      </c>
    </row>
    <row r="2" spans="1:1" x14ac:dyDescent="0.2">
      <c r="A2" s="26" t="s">
        <v>51</v>
      </c>
    </row>
    <row r="3" spans="1:1" x14ac:dyDescent="0.2">
      <c r="A3" s="77"/>
    </row>
    <row r="4" spans="1:1" x14ac:dyDescent="0.2">
      <c r="A4" s="76" t="s">
        <v>13</v>
      </c>
    </row>
    <row r="5" spans="1:1" x14ac:dyDescent="0.2">
      <c r="A5" s="73" t="s">
        <v>37</v>
      </c>
    </row>
    <row r="6" spans="1:1" x14ac:dyDescent="0.2">
      <c r="A6" s="73" t="s">
        <v>38</v>
      </c>
    </row>
    <row r="7" spans="1:1" x14ac:dyDescent="0.2">
      <c r="A7" s="77" t="s">
        <v>52</v>
      </c>
    </row>
    <row r="9" spans="1:1" x14ac:dyDescent="0.2">
      <c r="A9" s="76" t="s">
        <v>9</v>
      </c>
    </row>
    <row r="10" spans="1:1" x14ac:dyDescent="0.2">
      <c r="A10" s="73" t="s">
        <v>39</v>
      </c>
    </row>
    <row r="12" spans="1:1" x14ac:dyDescent="0.2">
      <c r="A12" s="76" t="s">
        <v>88</v>
      </c>
    </row>
    <row r="14" spans="1:1" x14ac:dyDescent="0.2">
      <c r="A14" s="76" t="s">
        <v>10</v>
      </c>
    </row>
    <row r="15" spans="1:1" x14ac:dyDescent="0.2">
      <c r="A15" s="73" t="s">
        <v>40</v>
      </c>
    </row>
    <row r="17" spans="1:1" x14ac:dyDescent="0.2">
      <c r="A17" s="76" t="s">
        <v>29</v>
      </c>
    </row>
    <row r="18" spans="1:1" x14ac:dyDescent="0.2">
      <c r="A18" s="73" t="s">
        <v>41</v>
      </c>
    </row>
    <row r="19" spans="1:1" x14ac:dyDescent="0.2">
      <c r="A19" s="73" t="s">
        <v>42</v>
      </c>
    </row>
    <row r="21" spans="1:1" x14ac:dyDescent="0.2">
      <c r="A21" s="76" t="s">
        <v>97</v>
      </c>
    </row>
    <row r="22" spans="1:1" x14ac:dyDescent="0.2">
      <c r="A22" s="121" t="s">
        <v>103</v>
      </c>
    </row>
    <row r="23" spans="1:1" x14ac:dyDescent="0.2">
      <c r="A23" s="121"/>
    </row>
    <row r="24" spans="1:1" x14ac:dyDescent="0.2">
      <c r="A24" s="76" t="s">
        <v>100</v>
      </c>
    </row>
    <row r="25" spans="1:1" x14ac:dyDescent="0.2">
      <c r="A25" s="121" t="s">
        <v>104</v>
      </c>
    </row>
    <row r="26" spans="1:1" x14ac:dyDescent="0.2">
      <c r="A26" s="121"/>
    </row>
    <row r="27" spans="1:1" x14ac:dyDescent="0.2">
      <c r="A27" s="76" t="s">
        <v>101</v>
      </c>
    </row>
    <row r="28" spans="1:1" x14ac:dyDescent="0.2">
      <c r="A28" s="121" t="s">
        <v>105</v>
      </c>
    </row>
    <row r="30" spans="1:1" x14ac:dyDescent="0.2">
      <c r="A30" s="76" t="s">
        <v>30</v>
      </c>
    </row>
    <row r="31" spans="1:1" x14ac:dyDescent="0.2">
      <c r="A31" s="73" t="s">
        <v>43</v>
      </c>
    </row>
    <row r="33" spans="1:1" x14ac:dyDescent="0.2">
      <c r="A33" s="76" t="s">
        <v>31</v>
      </c>
    </row>
    <row r="34" spans="1:1" x14ac:dyDescent="0.2">
      <c r="A34" s="73" t="s">
        <v>44</v>
      </c>
    </row>
    <row r="35" spans="1:1" x14ac:dyDescent="0.2">
      <c r="A35" s="73" t="s">
        <v>45</v>
      </c>
    </row>
    <row r="36" spans="1:1" x14ac:dyDescent="0.2">
      <c r="A36" s="77" t="s">
        <v>54</v>
      </c>
    </row>
    <row r="38" spans="1:1" x14ac:dyDescent="0.2">
      <c r="A38" s="76" t="s">
        <v>32</v>
      </c>
    </row>
    <row r="39" spans="1:1" x14ac:dyDescent="0.2">
      <c r="A39" s="73" t="s">
        <v>46</v>
      </c>
    </row>
    <row r="40" spans="1:1" x14ac:dyDescent="0.2">
      <c r="A40" s="73" t="s">
        <v>47</v>
      </c>
    </row>
    <row r="41" spans="1:1" x14ac:dyDescent="0.2">
      <c r="A41" s="77" t="s">
        <v>53</v>
      </c>
    </row>
    <row r="43" spans="1:1" x14ac:dyDescent="0.2">
      <c r="A43" s="76" t="s">
        <v>33</v>
      </c>
    </row>
    <row r="44" spans="1:1" x14ac:dyDescent="0.2">
      <c r="A44" s="73" t="s">
        <v>48</v>
      </c>
    </row>
    <row r="45" spans="1:1" x14ac:dyDescent="0.2">
      <c r="A45" s="73" t="s">
        <v>49</v>
      </c>
    </row>
    <row r="46" spans="1:1" x14ac:dyDescent="0.2">
      <c r="A46" s="77" t="s">
        <v>55</v>
      </c>
    </row>
    <row r="48" spans="1:1" x14ac:dyDescent="0.2">
      <c r="A48" s="76" t="s">
        <v>17</v>
      </c>
    </row>
    <row r="51" spans="1:1" x14ac:dyDescent="0.2">
      <c r="A51" s="75" t="s">
        <v>34</v>
      </c>
    </row>
    <row r="52" spans="1:1" x14ac:dyDescent="0.2">
      <c r="A52" s="76" t="s">
        <v>35</v>
      </c>
    </row>
    <row r="53" spans="1:1" x14ac:dyDescent="0.2">
      <c r="A53" s="75"/>
    </row>
    <row r="54" spans="1:1" ht="38.25" x14ac:dyDescent="0.2">
      <c r="A54" s="72" t="s">
        <v>36</v>
      </c>
    </row>
  </sheetData>
  <hyperlinks>
    <hyperlink ref="A52" r:id="rId1"/>
    <hyperlink ref="A4" location="'World Soybean PAY'!A1" display="World Soybean Production, Area, and Yield, 1950-2011"/>
    <hyperlink ref="A9" location="'World Soymeal Feed Use'!A1" display="World Soybean Meal Use for Feed, 1964-2011"/>
    <hyperlink ref="A14" location="'China Soybean ProdConsIm'!A1" display="Soybean Production, Consumption, and Imports in China, 1964-2011"/>
    <hyperlink ref="A17" location="'China Grain ProdConsNetImport'!A1" display="Grain Production, Consumption, and Net Imports in China, 1960-2011"/>
    <hyperlink ref="A30" location="'Western Hem GrainSoy Area'!A1" display="Area Harvested for Wheat, Corn, and Soybeans in the Western Hemisphere, 1960-2011"/>
    <hyperlink ref="A33" location="'U.S. Soy PAY'!A1" display="Soybean Production, Area, and Yield in the United States, 1950-2011"/>
    <hyperlink ref="A38" location="'Brazil Soy PAY'!A1" display="Soybean Production, Area, and Yield in Brazil, 1977-2011"/>
    <hyperlink ref="A43" location="'Argentina Soy PAY'!A1" display="Soybean Production, Area, and Yield in Argentina, 1977-2011"/>
    <hyperlink ref="A48" location="'Amazon Forest Loss'!A1" display="Loss of Forest Cover in the Brazilian Amazon, 1970-2011"/>
    <hyperlink ref="A12" location="'Top 10 Soy ProdConsExIm'!A1" display="Top 10 Producers, Consumers, Exporters, and Importers of Soybeans, 2011"/>
    <hyperlink ref="A21" location="'China GrainSoy Prod'!A1" display="Grain and Soybean Production in China, 1960-2011"/>
    <hyperlink ref="A24" location="'China GrainSoy Area'!A1" display="Grain and Soybean Area Harvested in China, 1960-2011"/>
    <hyperlink ref="A27" location="'China GrainSoy Yield'!A1" display="Grain and Soybean Yields in China, 1960-2011"/>
  </hyperlinks>
  <pageMargins left="0.7" right="0.7" top="0.75" bottom="0.75" header="0.3" footer="0.3"/>
  <pageSetup scale="9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61"/>
  <sheetViews>
    <sheetView zoomScaleNormal="100" workbookViewId="0"/>
  </sheetViews>
  <sheetFormatPr defaultRowHeight="12.75" x14ac:dyDescent="0.2"/>
  <cols>
    <col min="1" max="1" width="9.140625" style="6"/>
    <col min="2" max="2" width="9.28515625" style="2" customWidth="1"/>
    <col min="3" max="3" width="12.140625" style="2" customWidth="1"/>
    <col min="4" max="4" width="12" style="2" customWidth="1"/>
    <col min="5" max="255" width="9.140625" style="2"/>
    <col min="256" max="256" width="16.7109375" style="2" bestFit="1" customWidth="1"/>
    <col min="257" max="257" width="16.7109375" style="2" customWidth="1"/>
    <col min="258" max="258" width="19" style="2" bestFit="1" customWidth="1"/>
    <col min="259" max="511" width="9.140625" style="2"/>
    <col min="512" max="512" width="16.7109375" style="2" bestFit="1" customWidth="1"/>
    <col min="513" max="513" width="16.7109375" style="2" customWidth="1"/>
    <col min="514" max="514" width="19" style="2" bestFit="1" customWidth="1"/>
    <col min="515" max="767" width="9.140625" style="2"/>
    <col min="768" max="768" width="16.7109375" style="2" bestFit="1" customWidth="1"/>
    <col min="769" max="769" width="16.7109375" style="2" customWidth="1"/>
    <col min="770" max="770" width="19" style="2" bestFit="1" customWidth="1"/>
    <col min="771" max="1023" width="9.140625" style="2"/>
    <col min="1024" max="1024" width="16.7109375" style="2" bestFit="1" customWidth="1"/>
    <col min="1025" max="1025" width="16.7109375" style="2" customWidth="1"/>
    <col min="1026" max="1026" width="19" style="2" bestFit="1" customWidth="1"/>
    <col min="1027" max="1279" width="9.140625" style="2"/>
    <col min="1280" max="1280" width="16.7109375" style="2" bestFit="1" customWidth="1"/>
    <col min="1281" max="1281" width="16.7109375" style="2" customWidth="1"/>
    <col min="1282" max="1282" width="19" style="2" bestFit="1" customWidth="1"/>
    <col min="1283" max="1535" width="9.140625" style="2"/>
    <col min="1536" max="1536" width="16.7109375" style="2" bestFit="1" customWidth="1"/>
    <col min="1537" max="1537" width="16.7109375" style="2" customWidth="1"/>
    <col min="1538" max="1538" width="19" style="2" bestFit="1" customWidth="1"/>
    <col min="1539" max="1791" width="9.140625" style="2"/>
    <col min="1792" max="1792" width="16.7109375" style="2" bestFit="1" customWidth="1"/>
    <col min="1793" max="1793" width="16.7109375" style="2" customWidth="1"/>
    <col min="1794" max="1794" width="19" style="2" bestFit="1" customWidth="1"/>
    <col min="1795" max="2047" width="9.140625" style="2"/>
    <col min="2048" max="2048" width="16.7109375" style="2" bestFit="1" customWidth="1"/>
    <col min="2049" max="2049" width="16.7109375" style="2" customWidth="1"/>
    <col min="2050" max="2050" width="19" style="2" bestFit="1" customWidth="1"/>
    <col min="2051" max="2303" width="9.140625" style="2"/>
    <col min="2304" max="2304" width="16.7109375" style="2" bestFit="1" customWidth="1"/>
    <col min="2305" max="2305" width="16.7109375" style="2" customWidth="1"/>
    <col min="2306" max="2306" width="19" style="2" bestFit="1" customWidth="1"/>
    <col min="2307" max="2559" width="9.140625" style="2"/>
    <col min="2560" max="2560" width="16.7109375" style="2" bestFit="1" customWidth="1"/>
    <col min="2561" max="2561" width="16.7109375" style="2" customWidth="1"/>
    <col min="2562" max="2562" width="19" style="2" bestFit="1" customWidth="1"/>
    <col min="2563" max="2815" width="9.140625" style="2"/>
    <col min="2816" max="2816" width="16.7109375" style="2" bestFit="1" customWidth="1"/>
    <col min="2817" max="2817" width="16.7109375" style="2" customWidth="1"/>
    <col min="2818" max="2818" width="19" style="2" bestFit="1" customWidth="1"/>
    <col min="2819" max="3071" width="9.140625" style="2"/>
    <col min="3072" max="3072" width="16.7109375" style="2" bestFit="1" customWidth="1"/>
    <col min="3073" max="3073" width="16.7109375" style="2" customWidth="1"/>
    <col min="3074" max="3074" width="19" style="2" bestFit="1" customWidth="1"/>
    <col min="3075" max="3327" width="9.140625" style="2"/>
    <col min="3328" max="3328" width="16.7109375" style="2" bestFit="1" customWidth="1"/>
    <col min="3329" max="3329" width="16.7109375" style="2" customWidth="1"/>
    <col min="3330" max="3330" width="19" style="2" bestFit="1" customWidth="1"/>
    <col min="3331" max="3583" width="9.140625" style="2"/>
    <col min="3584" max="3584" width="16.7109375" style="2" bestFit="1" customWidth="1"/>
    <col min="3585" max="3585" width="16.7109375" style="2" customWidth="1"/>
    <col min="3586" max="3586" width="19" style="2" bestFit="1" customWidth="1"/>
    <col min="3587" max="3839" width="9.140625" style="2"/>
    <col min="3840" max="3840" width="16.7109375" style="2" bestFit="1" customWidth="1"/>
    <col min="3841" max="3841" width="16.7109375" style="2" customWidth="1"/>
    <col min="3842" max="3842" width="19" style="2" bestFit="1" customWidth="1"/>
    <col min="3843" max="4095" width="9.140625" style="2"/>
    <col min="4096" max="4096" width="16.7109375" style="2" bestFit="1" customWidth="1"/>
    <col min="4097" max="4097" width="16.7109375" style="2" customWidth="1"/>
    <col min="4098" max="4098" width="19" style="2" bestFit="1" customWidth="1"/>
    <col min="4099" max="4351" width="9.140625" style="2"/>
    <col min="4352" max="4352" width="16.7109375" style="2" bestFit="1" customWidth="1"/>
    <col min="4353" max="4353" width="16.7109375" style="2" customWidth="1"/>
    <col min="4354" max="4354" width="19" style="2" bestFit="1" customWidth="1"/>
    <col min="4355" max="4607" width="9.140625" style="2"/>
    <col min="4608" max="4608" width="16.7109375" style="2" bestFit="1" customWidth="1"/>
    <col min="4609" max="4609" width="16.7109375" style="2" customWidth="1"/>
    <col min="4610" max="4610" width="19" style="2" bestFit="1" customWidth="1"/>
    <col min="4611" max="4863" width="9.140625" style="2"/>
    <col min="4864" max="4864" width="16.7109375" style="2" bestFit="1" customWidth="1"/>
    <col min="4865" max="4865" width="16.7109375" style="2" customWidth="1"/>
    <col min="4866" max="4866" width="19" style="2" bestFit="1" customWidth="1"/>
    <col min="4867" max="5119" width="9.140625" style="2"/>
    <col min="5120" max="5120" width="16.7109375" style="2" bestFit="1" customWidth="1"/>
    <col min="5121" max="5121" width="16.7109375" style="2" customWidth="1"/>
    <col min="5122" max="5122" width="19" style="2" bestFit="1" customWidth="1"/>
    <col min="5123" max="5375" width="9.140625" style="2"/>
    <col min="5376" max="5376" width="16.7109375" style="2" bestFit="1" customWidth="1"/>
    <col min="5377" max="5377" width="16.7109375" style="2" customWidth="1"/>
    <col min="5378" max="5378" width="19" style="2" bestFit="1" customWidth="1"/>
    <col min="5379" max="5631" width="9.140625" style="2"/>
    <col min="5632" max="5632" width="16.7109375" style="2" bestFit="1" customWidth="1"/>
    <col min="5633" max="5633" width="16.7109375" style="2" customWidth="1"/>
    <col min="5634" max="5634" width="19" style="2" bestFit="1" customWidth="1"/>
    <col min="5635" max="5887" width="9.140625" style="2"/>
    <col min="5888" max="5888" width="16.7109375" style="2" bestFit="1" customWidth="1"/>
    <col min="5889" max="5889" width="16.7109375" style="2" customWidth="1"/>
    <col min="5890" max="5890" width="19" style="2" bestFit="1" customWidth="1"/>
    <col min="5891" max="6143" width="9.140625" style="2"/>
    <col min="6144" max="6144" width="16.7109375" style="2" bestFit="1" customWidth="1"/>
    <col min="6145" max="6145" width="16.7109375" style="2" customWidth="1"/>
    <col min="6146" max="6146" width="19" style="2" bestFit="1" customWidth="1"/>
    <col min="6147" max="6399" width="9.140625" style="2"/>
    <col min="6400" max="6400" width="16.7109375" style="2" bestFit="1" customWidth="1"/>
    <col min="6401" max="6401" width="16.7109375" style="2" customWidth="1"/>
    <col min="6402" max="6402" width="19" style="2" bestFit="1" customWidth="1"/>
    <col min="6403" max="6655" width="9.140625" style="2"/>
    <col min="6656" max="6656" width="16.7109375" style="2" bestFit="1" customWidth="1"/>
    <col min="6657" max="6657" width="16.7109375" style="2" customWidth="1"/>
    <col min="6658" max="6658" width="19" style="2" bestFit="1" customWidth="1"/>
    <col min="6659" max="6911" width="9.140625" style="2"/>
    <col min="6912" max="6912" width="16.7109375" style="2" bestFit="1" customWidth="1"/>
    <col min="6913" max="6913" width="16.7109375" style="2" customWidth="1"/>
    <col min="6914" max="6914" width="19" style="2" bestFit="1" customWidth="1"/>
    <col min="6915" max="7167" width="9.140625" style="2"/>
    <col min="7168" max="7168" width="16.7109375" style="2" bestFit="1" customWidth="1"/>
    <col min="7169" max="7169" width="16.7109375" style="2" customWidth="1"/>
    <col min="7170" max="7170" width="19" style="2" bestFit="1" customWidth="1"/>
    <col min="7171" max="7423" width="9.140625" style="2"/>
    <col min="7424" max="7424" width="16.7109375" style="2" bestFit="1" customWidth="1"/>
    <col min="7425" max="7425" width="16.7109375" style="2" customWidth="1"/>
    <col min="7426" max="7426" width="19" style="2" bestFit="1" customWidth="1"/>
    <col min="7427" max="7679" width="9.140625" style="2"/>
    <col min="7680" max="7680" width="16.7109375" style="2" bestFit="1" customWidth="1"/>
    <col min="7681" max="7681" width="16.7109375" style="2" customWidth="1"/>
    <col min="7682" max="7682" width="19" style="2" bestFit="1" customWidth="1"/>
    <col min="7683" max="7935" width="9.140625" style="2"/>
    <col min="7936" max="7936" width="16.7109375" style="2" bestFit="1" customWidth="1"/>
    <col min="7937" max="7937" width="16.7109375" style="2" customWidth="1"/>
    <col min="7938" max="7938" width="19" style="2" bestFit="1" customWidth="1"/>
    <col min="7939" max="8191" width="9.140625" style="2"/>
    <col min="8192" max="8192" width="16.7109375" style="2" bestFit="1" customWidth="1"/>
    <col min="8193" max="8193" width="16.7109375" style="2" customWidth="1"/>
    <col min="8194" max="8194" width="19" style="2" bestFit="1" customWidth="1"/>
    <col min="8195" max="8447" width="9.140625" style="2"/>
    <col min="8448" max="8448" width="16.7109375" style="2" bestFit="1" customWidth="1"/>
    <col min="8449" max="8449" width="16.7109375" style="2" customWidth="1"/>
    <col min="8450" max="8450" width="19" style="2" bestFit="1" customWidth="1"/>
    <col min="8451" max="8703" width="9.140625" style="2"/>
    <col min="8704" max="8704" width="16.7109375" style="2" bestFit="1" customWidth="1"/>
    <col min="8705" max="8705" width="16.7109375" style="2" customWidth="1"/>
    <col min="8706" max="8706" width="19" style="2" bestFit="1" customWidth="1"/>
    <col min="8707" max="8959" width="9.140625" style="2"/>
    <col min="8960" max="8960" width="16.7109375" style="2" bestFit="1" customWidth="1"/>
    <col min="8961" max="8961" width="16.7109375" style="2" customWidth="1"/>
    <col min="8962" max="8962" width="19" style="2" bestFit="1" customWidth="1"/>
    <col min="8963" max="9215" width="9.140625" style="2"/>
    <col min="9216" max="9216" width="16.7109375" style="2" bestFit="1" customWidth="1"/>
    <col min="9217" max="9217" width="16.7109375" style="2" customWidth="1"/>
    <col min="9218" max="9218" width="19" style="2" bestFit="1" customWidth="1"/>
    <col min="9219" max="9471" width="9.140625" style="2"/>
    <col min="9472" max="9472" width="16.7109375" style="2" bestFit="1" customWidth="1"/>
    <col min="9473" max="9473" width="16.7109375" style="2" customWidth="1"/>
    <col min="9474" max="9474" width="19" style="2" bestFit="1" customWidth="1"/>
    <col min="9475" max="9727" width="9.140625" style="2"/>
    <col min="9728" max="9728" width="16.7109375" style="2" bestFit="1" customWidth="1"/>
    <col min="9729" max="9729" width="16.7109375" style="2" customWidth="1"/>
    <col min="9730" max="9730" width="19" style="2" bestFit="1" customWidth="1"/>
    <col min="9731" max="9983" width="9.140625" style="2"/>
    <col min="9984" max="9984" width="16.7109375" style="2" bestFit="1" customWidth="1"/>
    <col min="9985" max="9985" width="16.7109375" style="2" customWidth="1"/>
    <col min="9986" max="9986" width="19" style="2" bestFit="1" customWidth="1"/>
    <col min="9987" max="10239" width="9.140625" style="2"/>
    <col min="10240" max="10240" width="16.7109375" style="2" bestFit="1" customWidth="1"/>
    <col min="10241" max="10241" width="16.7109375" style="2" customWidth="1"/>
    <col min="10242" max="10242" width="19" style="2" bestFit="1" customWidth="1"/>
    <col min="10243" max="10495" width="9.140625" style="2"/>
    <col min="10496" max="10496" width="16.7109375" style="2" bestFit="1" customWidth="1"/>
    <col min="10497" max="10497" width="16.7109375" style="2" customWidth="1"/>
    <col min="10498" max="10498" width="19" style="2" bestFit="1" customWidth="1"/>
    <col min="10499" max="10751" width="9.140625" style="2"/>
    <col min="10752" max="10752" width="16.7109375" style="2" bestFit="1" customWidth="1"/>
    <col min="10753" max="10753" width="16.7109375" style="2" customWidth="1"/>
    <col min="10754" max="10754" width="19" style="2" bestFit="1" customWidth="1"/>
    <col min="10755" max="11007" width="9.140625" style="2"/>
    <col min="11008" max="11008" width="16.7109375" style="2" bestFit="1" customWidth="1"/>
    <col min="11009" max="11009" width="16.7109375" style="2" customWidth="1"/>
    <col min="11010" max="11010" width="19" style="2" bestFit="1" customWidth="1"/>
    <col min="11011" max="11263" width="9.140625" style="2"/>
    <col min="11264" max="11264" width="16.7109375" style="2" bestFit="1" customWidth="1"/>
    <col min="11265" max="11265" width="16.7109375" style="2" customWidth="1"/>
    <col min="11266" max="11266" width="19" style="2" bestFit="1" customWidth="1"/>
    <col min="11267" max="11519" width="9.140625" style="2"/>
    <col min="11520" max="11520" width="16.7109375" style="2" bestFit="1" customWidth="1"/>
    <col min="11521" max="11521" width="16.7109375" style="2" customWidth="1"/>
    <col min="11522" max="11522" width="19" style="2" bestFit="1" customWidth="1"/>
    <col min="11523" max="11775" width="9.140625" style="2"/>
    <col min="11776" max="11776" width="16.7109375" style="2" bestFit="1" customWidth="1"/>
    <col min="11777" max="11777" width="16.7109375" style="2" customWidth="1"/>
    <col min="11778" max="11778" width="19" style="2" bestFit="1" customWidth="1"/>
    <col min="11779" max="12031" width="9.140625" style="2"/>
    <col min="12032" max="12032" width="16.7109375" style="2" bestFit="1" customWidth="1"/>
    <col min="12033" max="12033" width="16.7109375" style="2" customWidth="1"/>
    <col min="12034" max="12034" width="19" style="2" bestFit="1" customWidth="1"/>
    <col min="12035" max="12287" width="9.140625" style="2"/>
    <col min="12288" max="12288" width="16.7109375" style="2" bestFit="1" customWidth="1"/>
    <col min="12289" max="12289" width="16.7109375" style="2" customWidth="1"/>
    <col min="12290" max="12290" width="19" style="2" bestFit="1" customWidth="1"/>
    <col min="12291" max="12543" width="9.140625" style="2"/>
    <col min="12544" max="12544" width="16.7109375" style="2" bestFit="1" customWidth="1"/>
    <col min="12545" max="12545" width="16.7109375" style="2" customWidth="1"/>
    <col min="12546" max="12546" width="19" style="2" bestFit="1" customWidth="1"/>
    <col min="12547" max="12799" width="9.140625" style="2"/>
    <col min="12800" max="12800" width="16.7109375" style="2" bestFit="1" customWidth="1"/>
    <col min="12801" max="12801" width="16.7109375" style="2" customWidth="1"/>
    <col min="12802" max="12802" width="19" style="2" bestFit="1" customWidth="1"/>
    <col min="12803" max="13055" width="9.140625" style="2"/>
    <col min="13056" max="13056" width="16.7109375" style="2" bestFit="1" customWidth="1"/>
    <col min="13057" max="13057" width="16.7109375" style="2" customWidth="1"/>
    <col min="13058" max="13058" width="19" style="2" bestFit="1" customWidth="1"/>
    <col min="13059" max="13311" width="9.140625" style="2"/>
    <col min="13312" max="13312" width="16.7109375" style="2" bestFit="1" customWidth="1"/>
    <col min="13313" max="13313" width="16.7109375" style="2" customWidth="1"/>
    <col min="13314" max="13314" width="19" style="2" bestFit="1" customWidth="1"/>
    <col min="13315" max="13567" width="9.140625" style="2"/>
    <col min="13568" max="13568" width="16.7109375" style="2" bestFit="1" customWidth="1"/>
    <col min="13569" max="13569" width="16.7109375" style="2" customWidth="1"/>
    <col min="13570" max="13570" width="19" style="2" bestFit="1" customWidth="1"/>
    <col min="13571" max="13823" width="9.140625" style="2"/>
    <col min="13824" max="13824" width="16.7109375" style="2" bestFit="1" customWidth="1"/>
    <col min="13825" max="13825" width="16.7109375" style="2" customWidth="1"/>
    <col min="13826" max="13826" width="19" style="2" bestFit="1" customWidth="1"/>
    <col min="13827" max="14079" width="9.140625" style="2"/>
    <col min="14080" max="14080" width="16.7109375" style="2" bestFit="1" customWidth="1"/>
    <col min="14081" max="14081" width="16.7109375" style="2" customWidth="1"/>
    <col min="14082" max="14082" width="19" style="2" bestFit="1" customWidth="1"/>
    <col min="14083" max="14335" width="9.140625" style="2"/>
    <col min="14336" max="14336" width="16.7109375" style="2" bestFit="1" customWidth="1"/>
    <col min="14337" max="14337" width="16.7109375" style="2" customWidth="1"/>
    <col min="14338" max="14338" width="19" style="2" bestFit="1" customWidth="1"/>
    <col min="14339" max="14591" width="9.140625" style="2"/>
    <col min="14592" max="14592" width="16.7109375" style="2" bestFit="1" customWidth="1"/>
    <col min="14593" max="14593" width="16.7109375" style="2" customWidth="1"/>
    <col min="14594" max="14594" width="19" style="2" bestFit="1" customWidth="1"/>
    <col min="14595" max="14847" width="9.140625" style="2"/>
    <col min="14848" max="14848" width="16.7109375" style="2" bestFit="1" customWidth="1"/>
    <col min="14849" max="14849" width="16.7109375" style="2" customWidth="1"/>
    <col min="14850" max="14850" width="19" style="2" bestFit="1" customWidth="1"/>
    <col min="14851" max="15103" width="9.140625" style="2"/>
    <col min="15104" max="15104" width="16.7109375" style="2" bestFit="1" customWidth="1"/>
    <col min="15105" max="15105" width="16.7109375" style="2" customWidth="1"/>
    <col min="15106" max="15106" width="19" style="2" bestFit="1" customWidth="1"/>
    <col min="15107" max="15359" width="9.140625" style="2"/>
    <col min="15360" max="15360" width="16.7109375" style="2" bestFit="1" customWidth="1"/>
    <col min="15361" max="15361" width="16.7109375" style="2" customWidth="1"/>
    <col min="15362" max="15362" width="19" style="2" bestFit="1" customWidth="1"/>
    <col min="15363" max="15615" width="9.140625" style="2"/>
    <col min="15616" max="15616" width="16.7109375" style="2" bestFit="1" customWidth="1"/>
    <col min="15617" max="15617" width="16.7109375" style="2" customWidth="1"/>
    <col min="15618" max="15618" width="19" style="2" bestFit="1" customWidth="1"/>
    <col min="15619" max="15871" width="9.140625" style="2"/>
    <col min="15872" max="15872" width="16.7109375" style="2" bestFit="1" customWidth="1"/>
    <col min="15873" max="15873" width="16.7109375" style="2" customWidth="1"/>
    <col min="15874" max="15874" width="19" style="2" bestFit="1" customWidth="1"/>
    <col min="15875" max="16127" width="9.140625" style="2"/>
    <col min="16128" max="16128" width="16.7109375" style="2" bestFit="1" customWidth="1"/>
    <col min="16129" max="16129" width="16.7109375" style="2" customWidth="1"/>
    <col min="16130" max="16130" width="19" style="2" bestFit="1" customWidth="1"/>
    <col min="16131" max="16384" width="9.140625" style="2"/>
  </cols>
  <sheetData>
    <row r="1" spans="1:7" x14ac:dyDescent="0.2">
      <c r="A1" s="1" t="s">
        <v>30</v>
      </c>
    </row>
    <row r="3" spans="1:7" s="5" customFormat="1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7" x14ac:dyDescent="0.2">
      <c r="B4" s="146" t="s">
        <v>4</v>
      </c>
      <c r="C4" s="146"/>
      <c r="D4" s="146"/>
    </row>
    <row r="5" spans="1:7" x14ac:dyDescent="0.2">
      <c r="B5" s="7"/>
    </row>
    <row r="6" spans="1:7" x14ac:dyDescent="0.2">
      <c r="A6" s="8">
        <v>1960</v>
      </c>
      <c r="B6" s="9">
        <v>36.968000000000004</v>
      </c>
      <c r="C6" s="9">
        <v>48.109000000000002</v>
      </c>
      <c r="D6" s="10" t="s">
        <v>5</v>
      </c>
      <c r="F6" s="11"/>
      <c r="G6" s="10"/>
    </row>
    <row r="7" spans="1:7" x14ac:dyDescent="0.2">
      <c r="A7" s="8">
        <v>1961</v>
      </c>
      <c r="B7" s="9">
        <v>38.573999999999998</v>
      </c>
      <c r="C7" s="9">
        <v>44.031999999999996</v>
      </c>
      <c r="D7" s="10" t="s">
        <v>5</v>
      </c>
      <c r="F7" s="11"/>
      <c r="G7" s="10"/>
    </row>
    <row r="8" spans="1:7" x14ac:dyDescent="0.2">
      <c r="A8" s="8">
        <v>1962</v>
      </c>
      <c r="B8" s="9">
        <v>34.981000000000002</v>
      </c>
      <c r="C8" s="9">
        <v>43.905999999999999</v>
      </c>
      <c r="D8" s="10" t="s">
        <v>5</v>
      </c>
      <c r="F8" s="11"/>
      <c r="G8" s="10"/>
    </row>
    <row r="9" spans="1:7" x14ac:dyDescent="0.2">
      <c r="A9" s="8">
        <v>1963</v>
      </c>
      <c r="B9" s="9">
        <v>37.869</v>
      </c>
      <c r="C9" s="9">
        <v>46.106999999999999</v>
      </c>
      <c r="D9" s="10" t="s">
        <v>5</v>
      </c>
      <c r="F9" s="11"/>
      <c r="G9" s="10"/>
    </row>
    <row r="10" spans="1:7" x14ac:dyDescent="0.2">
      <c r="A10" s="8">
        <v>1964</v>
      </c>
      <c r="B10" s="9">
        <v>41.137999999999998</v>
      </c>
      <c r="C10" s="9">
        <v>46.006999999999998</v>
      </c>
      <c r="D10" s="9">
        <v>12.613</v>
      </c>
      <c r="F10" s="11"/>
    </row>
    <row r="11" spans="1:7" x14ac:dyDescent="0.2">
      <c r="A11" s="8">
        <v>1965</v>
      </c>
      <c r="B11" s="9">
        <v>38.979999999999997</v>
      </c>
      <c r="C11" s="9">
        <v>46.606999999999999</v>
      </c>
      <c r="D11" s="9">
        <v>14.121</v>
      </c>
      <c r="F11" s="11"/>
    </row>
    <row r="12" spans="1:7" x14ac:dyDescent="0.2">
      <c r="A12" s="8">
        <v>1966</v>
      </c>
      <c r="B12" s="9">
        <v>39.994999999999997</v>
      </c>
      <c r="C12" s="9">
        <v>48.042000000000002</v>
      </c>
      <c r="D12" s="9">
        <v>15.015000000000001</v>
      </c>
      <c r="F12" s="11"/>
    </row>
    <row r="13" spans="1:7" x14ac:dyDescent="0.2">
      <c r="A13" s="8">
        <v>1967</v>
      </c>
      <c r="B13" s="9">
        <v>44.215000000000003</v>
      </c>
      <c r="C13" s="9">
        <v>49.893000000000001</v>
      </c>
      <c r="D13" s="9">
        <v>16.347999999999999</v>
      </c>
      <c r="F13" s="11"/>
    </row>
    <row r="14" spans="1:7" x14ac:dyDescent="0.2">
      <c r="A14" s="8">
        <v>1968</v>
      </c>
      <c r="B14" s="9">
        <v>43.103000000000002</v>
      </c>
      <c r="C14" s="9">
        <v>48.293999999999997</v>
      </c>
      <c r="D14" s="9">
        <v>17.091999999999999</v>
      </c>
      <c r="F14" s="11"/>
    </row>
    <row r="15" spans="1:7" x14ac:dyDescent="0.2">
      <c r="A15" s="8">
        <v>1969</v>
      </c>
      <c r="B15" s="9">
        <v>38.174999999999997</v>
      </c>
      <c r="C15" s="9">
        <v>48.194000000000003</v>
      </c>
      <c r="D15" s="9">
        <v>17.131</v>
      </c>
      <c r="F15" s="11"/>
    </row>
    <row r="16" spans="1:7" x14ac:dyDescent="0.2">
      <c r="A16" s="8">
        <v>1970</v>
      </c>
      <c r="B16" s="9">
        <v>30.54</v>
      </c>
      <c r="C16" s="9">
        <v>50.735999999999997</v>
      </c>
      <c r="D16" s="9">
        <v>17.491</v>
      </c>
      <c r="F16" s="11"/>
    </row>
    <row r="17" spans="1:6" x14ac:dyDescent="0.2">
      <c r="A17" s="8">
        <v>1971</v>
      </c>
      <c r="B17" s="9">
        <v>35.884</v>
      </c>
      <c r="C17" s="9">
        <v>52.689</v>
      </c>
      <c r="D17" s="9">
        <v>17.725000000000001</v>
      </c>
      <c r="F17" s="11"/>
    </row>
    <row r="18" spans="1:6" x14ac:dyDescent="0.2">
      <c r="A18" s="8">
        <v>1972</v>
      </c>
      <c r="B18" s="9">
        <v>36.219000000000001</v>
      </c>
      <c r="C18" s="9">
        <v>49.121000000000002</v>
      </c>
      <c r="D18" s="9">
        <v>19.032</v>
      </c>
      <c r="F18" s="11"/>
    </row>
    <row r="19" spans="1:6" x14ac:dyDescent="0.2">
      <c r="A19" s="8">
        <v>1973</v>
      </c>
      <c r="B19" s="9">
        <v>39.210999999999999</v>
      </c>
      <c r="C19" s="9">
        <v>52.607999999999997</v>
      </c>
      <c r="D19" s="9">
        <v>23.218</v>
      </c>
      <c r="F19" s="11"/>
    </row>
    <row r="20" spans="1:6" x14ac:dyDescent="0.2">
      <c r="A20" s="8">
        <v>1974</v>
      </c>
      <c r="B20" s="9">
        <v>44.302</v>
      </c>
      <c r="C20" s="9">
        <v>52.975000000000001</v>
      </c>
      <c r="D20" s="9">
        <v>21.465</v>
      </c>
      <c r="F20" s="11"/>
    </row>
    <row r="21" spans="1:6" x14ac:dyDescent="0.2">
      <c r="A21" s="8">
        <v>1975</v>
      </c>
      <c r="B21" s="9">
        <v>48.128</v>
      </c>
      <c r="C21" s="9">
        <v>54.427999999999997</v>
      </c>
      <c r="D21" s="9">
        <v>22.411000000000001</v>
      </c>
      <c r="F21" s="11"/>
    </row>
    <row r="22" spans="1:6" x14ac:dyDescent="0.2">
      <c r="A22" s="8">
        <v>1976</v>
      </c>
      <c r="B22" s="9">
        <v>52.360999999999997</v>
      </c>
      <c r="C22" s="9">
        <v>55.996000000000002</v>
      </c>
      <c r="D22" s="9">
        <v>20.635000000000002</v>
      </c>
      <c r="F22" s="11"/>
    </row>
    <row r="23" spans="1:6" x14ac:dyDescent="0.2">
      <c r="A23" s="8">
        <v>1977</v>
      </c>
      <c r="B23" s="9">
        <v>46.256999999999998</v>
      </c>
      <c r="C23" s="9">
        <v>55.732999999999997</v>
      </c>
      <c r="D23" s="9">
        <v>33.359000000000002</v>
      </c>
      <c r="F23" s="11"/>
    </row>
    <row r="24" spans="1:6" x14ac:dyDescent="0.2">
      <c r="A24" s="8">
        <v>1978</v>
      </c>
      <c r="B24" s="9">
        <v>42.82</v>
      </c>
      <c r="C24" s="9">
        <v>56.433999999999997</v>
      </c>
      <c r="D24" s="9">
        <v>36.634999999999998</v>
      </c>
      <c r="F24" s="11"/>
    </row>
    <row r="25" spans="1:6" x14ac:dyDescent="0.2">
      <c r="A25" s="8">
        <v>1979</v>
      </c>
      <c r="B25" s="9">
        <v>46.325000000000003</v>
      </c>
      <c r="C25" s="9">
        <v>56.326999999999998</v>
      </c>
      <c r="D25" s="9">
        <v>40.511000000000003</v>
      </c>
      <c r="F25" s="11"/>
    </row>
    <row r="26" spans="1:6" x14ac:dyDescent="0.2">
      <c r="A26" s="8">
        <v>1980</v>
      </c>
      <c r="B26" s="9">
        <v>49.808999999999997</v>
      </c>
      <c r="C26" s="9">
        <v>59.139000000000003</v>
      </c>
      <c r="D26" s="9">
        <v>38.645000000000003</v>
      </c>
      <c r="F26" s="11"/>
    </row>
    <row r="27" spans="1:6" x14ac:dyDescent="0.2">
      <c r="A27" s="8">
        <v>1981</v>
      </c>
      <c r="B27" s="9">
        <v>54.883000000000003</v>
      </c>
      <c r="C27" s="9">
        <v>60.292999999999999</v>
      </c>
      <c r="D27" s="9">
        <v>38.182000000000002</v>
      </c>
      <c r="F27" s="11"/>
    </row>
    <row r="28" spans="1:6" x14ac:dyDescent="0.2">
      <c r="A28" s="8">
        <v>1982</v>
      </c>
      <c r="B28" s="9">
        <v>56.19</v>
      </c>
      <c r="C28" s="9">
        <v>54.787999999999997</v>
      </c>
      <c r="D28" s="9">
        <v>39.707000000000001</v>
      </c>
      <c r="F28" s="11"/>
    </row>
    <row r="29" spans="1:6" x14ac:dyDescent="0.2">
      <c r="A29" s="8">
        <v>1983</v>
      </c>
      <c r="B29" s="9">
        <v>49.253</v>
      </c>
      <c r="C29" s="9">
        <v>47.767000000000003</v>
      </c>
      <c r="D29" s="9">
        <v>38.887</v>
      </c>
      <c r="F29" s="11"/>
    </row>
    <row r="30" spans="1:6" x14ac:dyDescent="0.2">
      <c r="A30" s="8">
        <v>1984</v>
      </c>
      <c r="B30" s="9">
        <v>50.252000000000002</v>
      </c>
      <c r="C30" s="9">
        <v>56.213000000000001</v>
      </c>
      <c r="D30" s="9">
        <v>41.646999999999998</v>
      </c>
      <c r="F30" s="11"/>
    </row>
    <row r="31" spans="1:6" x14ac:dyDescent="0.2">
      <c r="A31" s="8">
        <v>1985</v>
      </c>
      <c r="B31" s="9">
        <v>50.027999999999999</v>
      </c>
      <c r="C31" s="9">
        <v>58.030999999999999</v>
      </c>
      <c r="D31" s="9">
        <v>39.225000000000001</v>
      </c>
      <c r="F31" s="11"/>
    </row>
    <row r="32" spans="1:6" x14ac:dyDescent="0.2">
      <c r="A32" s="8">
        <v>1986</v>
      </c>
      <c r="B32" s="9">
        <v>49.975999999999999</v>
      </c>
      <c r="C32" s="9">
        <v>56.883000000000003</v>
      </c>
      <c r="D32" s="9">
        <v>37.878</v>
      </c>
      <c r="F32" s="11"/>
    </row>
    <row r="33" spans="1:6" x14ac:dyDescent="0.2">
      <c r="A33" s="8">
        <v>1987</v>
      </c>
      <c r="B33" s="9">
        <v>46.484000000000002</v>
      </c>
      <c r="C33" s="9">
        <v>51.918999999999997</v>
      </c>
      <c r="D33" s="9">
        <v>39.671999999999997</v>
      </c>
      <c r="F33" s="11"/>
    </row>
    <row r="34" spans="1:6" x14ac:dyDescent="0.2">
      <c r="A34" s="8">
        <v>1988</v>
      </c>
      <c r="B34" s="9">
        <v>44.572000000000003</v>
      </c>
      <c r="C34" s="9">
        <v>50.165999999999997</v>
      </c>
      <c r="D34" s="9">
        <v>41.259</v>
      </c>
      <c r="F34" s="11"/>
    </row>
    <row r="35" spans="1:6" x14ac:dyDescent="0.2">
      <c r="A35" s="8">
        <v>1989</v>
      </c>
      <c r="B35" s="9">
        <v>49.828000000000003</v>
      </c>
      <c r="C35" s="9">
        <v>51.750999999999998</v>
      </c>
      <c r="D35" s="9">
        <v>42.99</v>
      </c>
      <c r="F35" s="11"/>
    </row>
    <row r="36" spans="1:6" x14ac:dyDescent="0.2">
      <c r="A36" s="8">
        <v>1990</v>
      </c>
      <c r="B36" s="9">
        <v>53.276000000000003</v>
      </c>
      <c r="C36" s="9">
        <v>54.746000000000002</v>
      </c>
      <c r="D36" s="9">
        <v>39.423999999999999</v>
      </c>
      <c r="F36" s="11"/>
    </row>
    <row r="37" spans="1:6" x14ac:dyDescent="0.2">
      <c r="A37" s="8">
        <v>1991</v>
      </c>
      <c r="B37" s="9">
        <v>46.238</v>
      </c>
      <c r="C37" s="9">
        <v>56.816000000000003</v>
      </c>
      <c r="D37" s="9">
        <v>40.179000000000002</v>
      </c>
      <c r="F37" s="11"/>
    </row>
    <row r="38" spans="1:6" x14ac:dyDescent="0.2">
      <c r="A38" s="8">
        <v>1992</v>
      </c>
      <c r="B38" s="9">
        <v>47.401000000000003</v>
      </c>
      <c r="C38" s="9">
        <v>56.914999999999999</v>
      </c>
      <c r="D38" s="9">
        <v>41.37</v>
      </c>
      <c r="F38" s="11"/>
    </row>
    <row r="39" spans="1:6" x14ac:dyDescent="0.2">
      <c r="A39" s="8">
        <v>1993</v>
      </c>
      <c r="B39" s="9">
        <v>45.872999999999998</v>
      </c>
      <c r="C39" s="9">
        <v>54.795000000000002</v>
      </c>
      <c r="D39" s="9">
        <v>42.531999999999996</v>
      </c>
      <c r="F39" s="11"/>
    </row>
    <row r="40" spans="1:6" x14ac:dyDescent="0.2">
      <c r="A40" s="8">
        <v>1994</v>
      </c>
      <c r="B40" s="9">
        <v>44.487000000000002</v>
      </c>
      <c r="C40" s="9">
        <v>59.77</v>
      </c>
      <c r="D40" s="9">
        <v>44.801000000000002</v>
      </c>
      <c r="F40" s="11"/>
    </row>
    <row r="41" spans="1:6" x14ac:dyDescent="0.2">
      <c r="A41" s="8">
        <v>1995</v>
      </c>
      <c r="B41" s="9">
        <v>43.265999999999998</v>
      </c>
      <c r="C41" s="9">
        <v>56.328000000000003</v>
      </c>
      <c r="D41" s="9">
        <v>44.368000000000002</v>
      </c>
      <c r="F41" s="11"/>
    </row>
    <row r="42" spans="1:6" x14ac:dyDescent="0.2">
      <c r="A42" s="8">
        <v>1996</v>
      </c>
      <c r="B42" s="9">
        <v>48.654000000000003</v>
      </c>
      <c r="C42" s="9">
        <v>60.759</v>
      </c>
      <c r="D42" s="9">
        <v>46.24</v>
      </c>
      <c r="F42" s="11"/>
    </row>
    <row r="43" spans="1:6" x14ac:dyDescent="0.2">
      <c r="A43" s="8">
        <v>1997</v>
      </c>
      <c r="B43" s="9">
        <v>46.036000000000001</v>
      </c>
      <c r="C43" s="9">
        <v>56.786999999999999</v>
      </c>
      <c r="D43" s="9">
        <v>50.935000000000002</v>
      </c>
      <c r="F43" s="11"/>
    </row>
    <row r="44" spans="1:6" x14ac:dyDescent="0.2">
      <c r="A44" s="8">
        <v>1998</v>
      </c>
      <c r="B44" s="9">
        <v>43.206000000000003</v>
      </c>
      <c r="C44" s="9">
        <v>57.56</v>
      </c>
      <c r="D44" s="9">
        <v>52.558999999999997</v>
      </c>
      <c r="F44" s="11"/>
    </row>
    <row r="45" spans="1:6" x14ac:dyDescent="0.2">
      <c r="A45" s="8">
        <v>1999</v>
      </c>
      <c r="B45" s="9">
        <v>41.189</v>
      </c>
      <c r="C45" s="9">
        <v>57.134</v>
      </c>
      <c r="D45" s="9">
        <v>54.509</v>
      </c>
      <c r="F45" s="11"/>
    </row>
    <row r="46" spans="1:6" x14ac:dyDescent="0.2">
      <c r="A46" s="8">
        <v>2000</v>
      </c>
      <c r="B46" s="9">
        <v>42.137999999999998</v>
      </c>
      <c r="C46" s="9">
        <v>57.99</v>
      </c>
      <c r="D46" s="9">
        <v>56.844999999999999</v>
      </c>
      <c r="F46" s="11"/>
    </row>
    <row r="47" spans="1:6" x14ac:dyDescent="0.2">
      <c r="A47" s="8">
        <v>2001</v>
      </c>
      <c r="B47" s="9">
        <v>40.741999999999997</v>
      </c>
      <c r="C47" s="9">
        <v>55.728000000000002</v>
      </c>
      <c r="D47" s="9">
        <v>60.595999999999997</v>
      </c>
      <c r="F47" s="11"/>
    </row>
    <row r="48" spans="1:6" x14ac:dyDescent="0.2">
      <c r="A48" s="8">
        <v>2002</v>
      </c>
      <c r="B48" s="9">
        <v>37.445</v>
      </c>
      <c r="C48" s="9">
        <v>56.591999999999999</v>
      </c>
      <c r="D48" s="9">
        <v>63.915999999999997</v>
      </c>
      <c r="F48" s="11"/>
    </row>
    <row r="49" spans="1:7" x14ac:dyDescent="0.2">
      <c r="A49" s="8">
        <v>2003</v>
      </c>
      <c r="B49" s="9">
        <v>41.87</v>
      </c>
      <c r="C49" s="9">
        <v>57.225999999999999</v>
      </c>
      <c r="D49" s="9">
        <v>69.120999999999995</v>
      </c>
      <c r="F49" s="11"/>
    </row>
    <row r="50" spans="1:7" x14ac:dyDescent="0.2">
      <c r="A50" s="8">
        <v>2004</v>
      </c>
      <c r="B50" s="9">
        <v>40.512999999999998</v>
      </c>
      <c r="C50" s="9">
        <v>57.594999999999999</v>
      </c>
      <c r="D50" s="9">
        <v>71.828000000000003</v>
      </c>
      <c r="F50" s="11"/>
    </row>
    <row r="51" spans="1:7" x14ac:dyDescent="0.2">
      <c r="A51" s="8">
        <v>2005</v>
      </c>
      <c r="B51" s="9">
        <v>39.220999999999997</v>
      </c>
      <c r="C51" s="9">
        <v>58.289000000000001</v>
      </c>
      <c r="D51" s="9">
        <v>71.305999999999997</v>
      </c>
      <c r="F51" s="11"/>
    </row>
    <row r="52" spans="1:7" x14ac:dyDescent="0.2">
      <c r="A52" s="8">
        <v>2006</v>
      </c>
      <c r="B52" s="9">
        <v>38.22</v>
      </c>
      <c r="C52" s="9">
        <v>59.027000000000001</v>
      </c>
      <c r="D52" s="9">
        <v>72.194000000000003</v>
      </c>
      <c r="F52" s="11"/>
    </row>
    <row r="53" spans="1:7" x14ac:dyDescent="0.2">
      <c r="A53" s="8">
        <v>2007</v>
      </c>
      <c r="B53" s="9">
        <v>39.523000000000003</v>
      </c>
      <c r="C53" s="9">
        <v>67.575999999999993</v>
      </c>
      <c r="D53" s="9">
        <v>68.813999999999993</v>
      </c>
      <c r="F53" s="11"/>
    </row>
    <row r="54" spans="1:7" x14ac:dyDescent="0.2">
      <c r="A54" s="8">
        <v>2008</v>
      </c>
      <c r="B54" s="9">
        <v>42.47</v>
      </c>
      <c r="C54" s="9">
        <v>62.435000000000002</v>
      </c>
      <c r="D54" s="9">
        <v>73.391999999999996</v>
      </c>
      <c r="F54" s="11"/>
    </row>
    <row r="55" spans="1:7" x14ac:dyDescent="0.2">
      <c r="A55" s="8">
        <v>2009</v>
      </c>
      <c r="B55" s="9">
        <v>38.774000000000001</v>
      </c>
      <c r="C55" s="9">
        <v>60.518999999999998</v>
      </c>
      <c r="D55" s="9">
        <v>79.052000000000007</v>
      </c>
      <c r="F55" s="11"/>
    </row>
    <row r="56" spans="1:7" x14ac:dyDescent="0.2">
      <c r="A56" s="8">
        <v>2010</v>
      </c>
      <c r="B56" s="9">
        <v>36.496000000000002</v>
      </c>
      <c r="C56" s="9">
        <v>63.71</v>
      </c>
      <c r="D56" s="9">
        <v>79.966999999999999</v>
      </c>
      <c r="F56" s="11"/>
    </row>
    <row r="57" spans="1:7" x14ac:dyDescent="0.2">
      <c r="A57" s="12">
        <v>2011</v>
      </c>
      <c r="B57" s="13">
        <v>36.396999999999998</v>
      </c>
      <c r="C57" s="13">
        <v>65.337999999999994</v>
      </c>
      <c r="D57" s="13">
        <v>78.664000000000001</v>
      </c>
      <c r="F57" s="11"/>
    </row>
    <row r="58" spans="1:7" x14ac:dyDescent="0.2">
      <c r="B58" s="5"/>
      <c r="C58" s="14"/>
      <c r="D58" s="14"/>
    </row>
    <row r="59" spans="1:7" ht="39.75" customHeight="1" x14ac:dyDescent="0.2">
      <c r="A59" s="147" t="s">
        <v>94</v>
      </c>
      <c r="B59" s="148"/>
      <c r="C59" s="148"/>
      <c r="D59" s="148"/>
      <c r="E59" s="148"/>
      <c r="F59" s="148"/>
      <c r="G59" s="15"/>
    </row>
    <row r="60" spans="1:7" ht="15" x14ac:dyDescent="0.2">
      <c r="A60" s="54"/>
      <c r="B60" s="54"/>
      <c r="C60" s="54"/>
      <c r="D60" s="54"/>
      <c r="E60" s="54"/>
      <c r="F60" s="15"/>
      <c r="G60" s="15"/>
    </row>
    <row r="61" spans="1:7" ht="54.75" customHeight="1" x14ac:dyDescent="0.2">
      <c r="A61" s="131" t="s">
        <v>36</v>
      </c>
      <c r="B61" s="131"/>
      <c r="C61" s="131"/>
      <c r="D61" s="131"/>
      <c r="E61" s="131"/>
      <c r="F61" s="131"/>
    </row>
  </sheetData>
  <mergeCells count="3">
    <mergeCell ref="B4:D4"/>
    <mergeCell ref="A59:F59"/>
    <mergeCell ref="A61:F61"/>
  </mergeCells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workbookViewId="0"/>
  </sheetViews>
  <sheetFormatPr defaultRowHeight="12.75" x14ac:dyDescent="0.2"/>
  <cols>
    <col min="1" max="1" width="9.140625" style="36"/>
    <col min="2" max="2" width="13.7109375" style="36" customWidth="1"/>
    <col min="3" max="4" width="16" style="36" customWidth="1"/>
    <col min="5" max="16384" width="9.140625" style="36"/>
  </cols>
  <sheetData>
    <row r="1" spans="1:10" x14ac:dyDescent="0.2">
      <c r="A1" s="1" t="s">
        <v>31</v>
      </c>
      <c r="B1" s="35"/>
      <c r="C1" s="35"/>
      <c r="D1" s="16"/>
    </row>
    <row r="3" spans="1:10" x14ac:dyDescent="0.2">
      <c r="A3" s="24" t="s">
        <v>0</v>
      </c>
      <c r="B3" s="37" t="s">
        <v>12</v>
      </c>
      <c r="C3" s="37" t="s">
        <v>14</v>
      </c>
      <c r="D3" s="37" t="s">
        <v>15</v>
      </c>
    </row>
    <row r="4" spans="1:10" x14ac:dyDescent="0.2">
      <c r="A4" s="16"/>
      <c r="B4" s="22" t="s">
        <v>7</v>
      </c>
      <c r="C4" s="35" t="s">
        <v>4</v>
      </c>
      <c r="D4" s="35" t="s">
        <v>16</v>
      </c>
    </row>
    <row r="6" spans="1:10" x14ac:dyDescent="0.2">
      <c r="A6" s="56">
        <v>1950</v>
      </c>
      <c r="B6" s="55">
        <v>8.1443607839999999</v>
      </c>
      <c r="C6" s="55">
        <v>5.5874946590940002</v>
      </c>
      <c r="D6" s="40">
        <v>1.457605113007945</v>
      </c>
      <c r="G6" s="21"/>
      <c r="H6" s="67"/>
      <c r="I6" s="68"/>
      <c r="J6" s="69"/>
    </row>
    <row r="7" spans="1:10" x14ac:dyDescent="0.2">
      <c r="A7" s="56">
        <v>1951</v>
      </c>
      <c r="B7" s="55">
        <v>7.7232748320000004</v>
      </c>
      <c r="C7" s="55">
        <v>5.50979501583</v>
      </c>
      <c r="D7" s="40">
        <v>1.4017354202489436</v>
      </c>
      <c r="G7" s="21"/>
      <c r="H7" s="67"/>
      <c r="I7" s="68"/>
      <c r="J7" s="69"/>
    </row>
    <row r="8" spans="1:10" x14ac:dyDescent="0.2">
      <c r="A8" s="56">
        <v>1952</v>
      </c>
      <c r="B8" s="55">
        <v>8.1332022239999997</v>
      </c>
      <c r="C8" s="55">
        <v>5.84163724227</v>
      </c>
      <c r="D8" s="40">
        <v>1.3922812880519642</v>
      </c>
      <c r="G8" s="21"/>
      <c r="H8" s="67"/>
      <c r="I8" s="68"/>
      <c r="J8" s="69"/>
    </row>
    <row r="9" spans="1:10" x14ac:dyDescent="0.2">
      <c r="A9" s="56">
        <v>1953</v>
      </c>
      <c r="B9" s="55">
        <v>7.3257035039999998</v>
      </c>
      <c r="C9" s="55">
        <v>6.0010833852180001</v>
      </c>
      <c r="D9" s="40">
        <v>1.2207301638308898</v>
      </c>
      <c r="G9" s="21"/>
      <c r="H9" s="67"/>
      <c r="I9" s="68"/>
      <c r="J9" s="69"/>
    </row>
    <row r="10" spans="1:10" x14ac:dyDescent="0.2">
      <c r="A10" s="56">
        <v>1954</v>
      </c>
      <c r="B10" s="55">
        <v>9.2826972000000012</v>
      </c>
      <c r="C10" s="55">
        <v>6.8986761391740004</v>
      </c>
      <c r="D10" s="40">
        <v>1.3455766023409017</v>
      </c>
      <c r="G10" s="21"/>
      <c r="H10" s="67"/>
      <c r="I10" s="68"/>
      <c r="J10" s="69"/>
    </row>
    <row r="11" spans="1:10" x14ac:dyDescent="0.2">
      <c r="A11" s="56">
        <v>1955</v>
      </c>
      <c r="B11" s="55">
        <v>10.170129312</v>
      </c>
      <c r="C11" s="55">
        <v>7.5352466540400007</v>
      </c>
      <c r="D11" s="40">
        <v>1.3496743741689352</v>
      </c>
      <c r="G11" s="21"/>
      <c r="H11" s="67"/>
      <c r="I11" s="68"/>
      <c r="J11" s="69"/>
    </row>
    <row r="12" spans="1:10" x14ac:dyDescent="0.2">
      <c r="A12" s="56">
        <v>1956</v>
      </c>
      <c r="B12" s="55">
        <v>12.226815216</v>
      </c>
      <c r="C12" s="55">
        <v>8.3446179380400007</v>
      </c>
      <c r="D12" s="40">
        <v>1.4652336759796407</v>
      </c>
      <c r="G12" s="21"/>
      <c r="H12" s="67"/>
      <c r="I12" s="68"/>
      <c r="J12" s="69"/>
    </row>
    <row r="13" spans="1:10" x14ac:dyDescent="0.2">
      <c r="A13" s="56">
        <v>1957</v>
      </c>
      <c r="B13" s="55">
        <v>13.1568948</v>
      </c>
      <c r="C13" s="55">
        <v>8.4405284351940004</v>
      </c>
      <c r="D13" s="40">
        <v>1.5587761952368326</v>
      </c>
      <c r="G13" s="21"/>
      <c r="H13" s="67"/>
      <c r="I13" s="68"/>
      <c r="J13" s="69"/>
    </row>
    <row r="14" spans="1:10" x14ac:dyDescent="0.2">
      <c r="A14" s="56">
        <v>1958</v>
      </c>
      <c r="B14" s="55">
        <v>15.792083999999999</v>
      </c>
      <c r="C14" s="55">
        <v>9.7096226085059989</v>
      </c>
      <c r="D14" s="40">
        <v>1.6264364370007061</v>
      </c>
      <c r="G14" s="21"/>
      <c r="H14" s="67"/>
      <c r="I14" s="68"/>
      <c r="J14" s="69"/>
    </row>
    <row r="15" spans="1:10" x14ac:dyDescent="0.2">
      <c r="A15" s="56">
        <v>1959</v>
      </c>
      <c r="B15" s="55">
        <v>14.503379184</v>
      </c>
      <c r="C15" s="55">
        <v>9.158440764102</v>
      </c>
      <c r="D15" s="40">
        <v>1.5836079041804099</v>
      </c>
      <c r="G15" s="21"/>
      <c r="H15" s="70"/>
      <c r="I15" s="70"/>
      <c r="J15" s="69"/>
    </row>
    <row r="16" spans="1:10" x14ac:dyDescent="0.2">
      <c r="A16" s="56">
        <v>1960</v>
      </c>
      <c r="B16" s="55">
        <v>15.107193360000002</v>
      </c>
      <c r="C16" s="55">
        <v>9.572838861510002</v>
      </c>
      <c r="D16" s="40">
        <v>1.5781309576558589</v>
      </c>
      <c r="G16" s="21"/>
      <c r="H16" s="70"/>
      <c r="I16" s="71"/>
      <c r="J16" s="69"/>
    </row>
    <row r="17" spans="1:10" x14ac:dyDescent="0.2">
      <c r="A17" s="56">
        <v>1961</v>
      </c>
      <c r="B17" s="55">
        <v>18.467525664</v>
      </c>
      <c r="C17" s="55">
        <v>10.927726390925999</v>
      </c>
      <c r="D17" s="40">
        <v>1.6899696243616409</v>
      </c>
      <c r="G17" s="21"/>
      <c r="H17" s="70"/>
      <c r="I17" s="71"/>
      <c r="J17" s="69"/>
    </row>
    <row r="18" spans="1:10" x14ac:dyDescent="0.2">
      <c r="A18" s="56">
        <v>1962</v>
      </c>
      <c r="B18" s="55">
        <v>18.212566175999999</v>
      </c>
      <c r="C18" s="55">
        <v>11.172561204336001</v>
      </c>
      <c r="D18" s="40">
        <v>1.6301155879040357</v>
      </c>
      <c r="G18" s="21"/>
      <c r="H18" s="70"/>
      <c r="I18" s="71"/>
      <c r="J18" s="69"/>
    </row>
    <row r="19" spans="1:10" x14ac:dyDescent="0.2">
      <c r="A19" s="56">
        <v>1963</v>
      </c>
      <c r="B19" s="55">
        <v>19.028474639999999</v>
      </c>
      <c r="C19" s="55">
        <v>11.580079645830001</v>
      </c>
      <c r="D19" s="40">
        <v>1.6432075790473664</v>
      </c>
      <c r="G19" s="21"/>
      <c r="H19" s="70"/>
      <c r="I19" s="71"/>
      <c r="J19" s="69"/>
    </row>
    <row r="20" spans="1:10" x14ac:dyDescent="0.2">
      <c r="A20" s="23">
        <v>1964</v>
      </c>
      <c r="B20" s="38">
        <v>19.076000000000001</v>
      </c>
      <c r="C20" s="39">
        <v>12.462</v>
      </c>
      <c r="D20" s="40">
        <f t="shared" ref="D20:D67" si="0">B20/C20</f>
        <v>1.5307334296260633</v>
      </c>
    </row>
    <row r="21" spans="1:10" x14ac:dyDescent="0.2">
      <c r="A21" s="23">
        <v>1965</v>
      </c>
      <c r="B21" s="38">
        <v>23.013999999999999</v>
      </c>
      <c r="C21" s="38">
        <v>13.941000000000001</v>
      </c>
      <c r="D21" s="40">
        <f t="shared" si="0"/>
        <v>1.650814145326734</v>
      </c>
    </row>
    <row r="22" spans="1:10" x14ac:dyDescent="0.2">
      <c r="A22" s="23">
        <v>1966</v>
      </c>
      <c r="B22" s="38">
        <v>25.268999999999998</v>
      </c>
      <c r="C22" s="38">
        <v>14.79</v>
      </c>
      <c r="D22" s="40">
        <f t="shared" si="0"/>
        <v>1.7085192697768763</v>
      </c>
    </row>
    <row r="23" spans="1:10" x14ac:dyDescent="0.2">
      <c r="A23" s="23">
        <v>1967</v>
      </c>
      <c r="B23" s="38">
        <v>26.574999999999999</v>
      </c>
      <c r="C23" s="38">
        <v>16.109000000000002</v>
      </c>
      <c r="D23" s="40">
        <f t="shared" si="0"/>
        <v>1.6496989260661739</v>
      </c>
    </row>
    <row r="24" spans="1:10" x14ac:dyDescent="0.2">
      <c r="A24" s="23">
        <v>1968</v>
      </c>
      <c r="B24" s="38">
        <v>30.126999999999999</v>
      </c>
      <c r="C24" s="38">
        <v>16.751000000000001</v>
      </c>
      <c r="D24" s="40">
        <f t="shared" si="0"/>
        <v>1.7985194913736491</v>
      </c>
    </row>
    <row r="25" spans="1:10" x14ac:dyDescent="0.2">
      <c r="A25" s="23">
        <v>1969</v>
      </c>
      <c r="B25" s="38">
        <v>30.838999999999999</v>
      </c>
      <c r="C25" s="38">
        <v>16.728999999999999</v>
      </c>
      <c r="D25" s="40">
        <f t="shared" si="0"/>
        <v>1.8434455137784684</v>
      </c>
    </row>
    <row r="26" spans="1:10" x14ac:dyDescent="0.2">
      <c r="A26" s="23">
        <v>1970</v>
      </c>
      <c r="B26" s="38">
        <v>30.675000000000001</v>
      </c>
      <c r="C26" s="38">
        <v>17.097999999999999</v>
      </c>
      <c r="D26" s="40">
        <f t="shared" si="0"/>
        <v>1.7940694818107383</v>
      </c>
    </row>
    <row r="27" spans="1:10" x14ac:dyDescent="0.2">
      <c r="A27" s="23">
        <v>1971</v>
      </c>
      <c r="B27" s="38">
        <v>32.009</v>
      </c>
      <c r="C27" s="38">
        <v>17.282</v>
      </c>
      <c r="D27" s="40">
        <f t="shared" si="0"/>
        <v>1.8521583150098369</v>
      </c>
    </row>
    <row r="28" spans="1:10" x14ac:dyDescent="0.2">
      <c r="A28" s="23">
        <v>1972</v>
      </c>
      <c r="B28" s="38">
        <v>34.581000000000003</v>
      </c>
      <c r="C28" s="38">
        <v>18.488</v>
      </c>
      <c r="D28" s="40">
        <f t="shared" si="0"/>
        <v>1.8704565123323238</v>
      </c>
    </row>
    <row r="29" spans="1:10" x14ac:dyDescent="0.2">
      <c r="A29" s="23">
        <v>1973</v>
      </c>
      <c r="B29" s="38">
        <v>42.118000000000002</v>
      </c>
      <c r="C29" s="38">
        <v>22.527999999999999</v>
      </c>
      <c r="D29" s="40">
        <f t="shared" si="0"/>
        <v>1.8695845170454548</v>
      </c>
    </row>
    <row r="30" spans="1:10" x14ac:dyDescent="0.2">
      <c r="A30" s="23">
        <v>1974</v>
      </c>
      <c r="B30" s="38">
        <v>33.101999999999997</v>
      </c>
      <c r="C30" s="38">
        <v>20.777000000000001</v>
      </c>
      <c r="D30" s="40">
        <f t="shared" si="0"/>
        <v>1.5932040236800307</v>
      </c>
    </row>
    <row r="31" spans="1:10" x14ac:dyDescent="0.2">
      <c r="A31" s="23">
        <v>1975</v>
      </c>
      <c r="B31" s="38">
        <v>42.139000000000003</v>
      </c>
      <c r="C31" s="38">
        <v>21.698</v>
      </c>
      <c r="D31" s="40">
        <f t="shared" si="0"/>
        <v>1.9420683934003136</v>
      </c>
    </row>
    <row r="32" spans="1:10" x14ac:dyDescent="0.2">
      <c r="A32" s="23">
        <v>1976</v>
      </c>
      <c r="B32" s="38">
        <v>35.07</v>
      </c>
      <c r="C32" s="38">
        <v>19.992000000000001</v>
      </c>
      <c r="D32" s="40">
        <f t="shared" si="0"/>
        <v>1.7542016806722689</v>
      </c>
    </row>
    <row r="33" spans="1:4" x14ac:dyDescent="0.2">
      <c r="A33" s="23">
        <v>1977</v>
      </c>
      <c r="B33" s="38">
        <v>48.097000000000001</v>
      </c>
      <c r="C33" s="38">
        <v>23.402999999999999</v>
      </c>
      <c r="D33" s="40">
        <f t="shared" si="0"/>
        <v>2.0551638678801867</v>
      </c>
    </row>
    <row r="34" spans="1:4" x14ac:dyDescent="0.2">
      <c r="A34" s="23">
        <v>1978</v>
      </c>
      <c r="B34" s="38">
        <v>50.859000000000002</v>
      </c>
      <c r="C34" s="38">
        <v>25.763999999999999</v>
      </c>
      <c r="D34" s="40">
        <f t="shared" si="0"/>
        <v>1.9740335351653471</v>
      </c>
    </row>
    <row r="35" spans="1:4" x14ac:dyDescent="0.2">
      <c r="A35" s="23">
        <v>1979</v>
      </c>
      <c r="B35" s="38">
        <v>61.524999999999999</v>
      </c>
      <c r="C35" s="38">
        <v>28.466999999999999</v>
      </c>
      <c r="D35" s="40">
        <f t="shared" si="0"/>
        <v>2.1612744581445185</v>
      </c>
    </row>
    <row r="36" spans="1:4" x14ac:dyDescent="0.2">
      <c r="A36" s="23">
        <v>1980</v>
      </c>
      <c r="B36" s="38">
        <v>48.920999999999999</v>
      </c>
      <c r="C36" s="38">
        <v>27.443000000000001</v>
      </c>
      <c r="D36" s="40">
        <f t="shared" si="0"/>
        <v>1.7826403818824472</v>
      </c>
    </row>
    <row r="37" spans="1:4" x14ac:dyDescent="0.2">
      <c r="A37" s="23">
        <v>1981</v>
      </c>
      <c r="B37" s="38">
        <v>54.134999999999998</v>
      </c>
      <c r="C37" s="38">
        <v>26.776</v>
      </c>
      <c r="D37" s="40">
        <f t="shared" si="0"/>
        <v>2.0217732297579922</v>
      </c>
    </row>
    <row r="38" spans="1:4" x14ac:dyDescent="0.2">
      <c r="A38" s="23">
        <v>1982</v>
      </c>
      <c r="B38" s="38">
        <v>59.61</v>
      </c>
      <c r="C38" s="38">
        <v>28.102</v>
      </c>
      <c r="D38" s="40">
        <f t="shared" si="0"/>
        <v>2.1212013379830617</v>
      </c>
    </row>
    <row r="39" spans="1:4" x14ac:dyDescent="0.2">
      <c r="A39" s="23">
        <v>1983</v>
      </c>
      <c r="B39" s="38">
        <v>44.518000000000001</v>
      </c>
      <c r="C39" s="38">
        <v>25.303000000000001</v>
      </c>
      <c r="D39" s="40">
        <f t="shared" si="0"/>
        <v>1.7593961190372682</v>
      </c>
    </row>
    <row r="40" spans="1:4" x14ac:dyDescent="0.2">
      <c r="A40" s="23">
        <v>1984</v>
      </c>
      <c r="B40" s="38">
        <v>50.643999999999998</v>
      </c>
      <c r="C40" s="38">
        <v>26.754999999999999</v>
      </c>
      <c r="D40" s="40">
        <f t="shared" si="0"/>
        <v>1.892879835544758</v>
      </c>
    </row>
    <row r="41" spans="1:4" x14ac:dyDescent="0.2">
      <c r="A41" s="23">
        <v>1985</v>
      </c>
      <c r="B41" s="38">
        <v>57.127000000000002</v>
      </c>
      <c r="C41" s="38">
        <v>24.928999999999998</v>
      </c>
      <c r="D41" s="40">
        <f t="shared" si="0"/>
        <v>2.2915881102330622</v>
      </c>
    </row>
    <row r="42" spans="1:4" x14ac:dyDescent="0.2">
      <c r="A42" s="23">
        <v>1986</v>
      </c>
      <c r="B42" s="38">
        <v>52.868000000000002</v>
      </c>
      <c r="C42" s="38">
        <v>23.597999999999999</v>
      </c>
      <c r="D42" s="40">
        <f t="shared" si="0"/>
        <v>2.240359352487499</v>
      </c>
    </row>
    <row r="43" spans="1:4" x14ac:dyDescent="0.2">
      <c r="A43" s="23">
        <v>1987</v>
      </c>
      <c r="B43" s="38">
        <v>52.735999999999997</v>
      </c>
      <c r="C43" s="38">
        <v>23.137</v>
      </c>
      <c r="D43" s="40">
        <f t="shared" si="0"/>
        <v>2.2792929074642347</v>
      </c>
    </row>
    <row r="44" spans="1:4" x14ac:dyDescent="0.2">
      <c r="A44" s="23">
        <v>1988</v>
      </c>
      <c r="B44" s="38">
        <v>42.152999999999999</v>
      </c>
      <c r="C44" s="38">
        <v>23.218</v>
      </c>
      <c r="D44" s="40">
        <f t="shared" si="0"/>
        <v>1.8155310534929796</v>
      </c>
    </row>
    <row r="45" spans="1:4" x14ac:dyDescent="0.2">
      <c r="A45" s="23">
        <v>1989</v>
      </c>
      <c r="B45" s="38">
        <v>52.353999999999999</v>
      </c>
      <c r="C45" s="38">
        <v>24.094000000000001</v>
      </c>
      <c r="D45" s="40">
        <f t="shared" si="0"/>
        <v>2.1729061177056526</v>
      </c>
    </row>
    <row r="46" spans="1:4" x14ac:dyDescent="0.2">
      <c r="A46" s="23">
        <v>1990</v>
      </c>
      <c r="B46" s="38">
        <v>52.415999999999997</v>
      </c>
      <c r="C46" s="38">
        <v>22.87</v>
      </c>
      <c r="D46" s="40">
        <f t="shared" si="0"/>
        <v>2.2919108001749016</v>
      </c>
    </row>
    <row r="47" spans="1:4" x14ac:dyDescent="0.2">
      <c r="A47" s="23">
        <v>1991</v>
      </c>
      <c r="B47" s="38">
        <v>54.064999999999998</v>
      </c>
      <c r="C47" s="38">
        <v>23.477</v>
      </c>
      <c r="D47" s="40">
        <f t="shared" si="0"/>
        <v>2.3028921923584784</v>
      </c>
    </row>
    <row r="48" spans="1:4" x14ac:dyDescent="0.2">
      <c r="A48" s="23">
        <v>1992</v>
      </c>
      <c r="B48" s="38">
        <v>59.612000000000002</v>
      </c>
      <c r="C48" s="38">
        <v>23.565999999999999</v>
      </c>
      <c r="D48" s="40">
        <f t="shared" si="0"/>
        <v>2.5295765085292374</v>
      </c>
    </row>
    <row r="49" spans="1:4" x14ac:dyDescent="0.2">
      <c r="A49" s="23">
        <v>1993</v>
      </c>
      <c r="B49" s="38">
        <v>50.884999999999998</v>
      </c>
      <c r="C49" s="38">
        <v>23.190999999999999</v>
      </c>
      <c r="D49" s="40">
        <f t="shared" si="0"/>
        <v>2.194170152214221</v>
      </c>
    </row>
    <row r="50" spans="1:4" x14ac:dyDescent="0.2">
      <c r="A50" s="23">
        <v>1994</v>
      </c>
      <c r="B50" s="38">
        <v>68.444000000000003</v>
      </c>
      <c r="C50" s="38">
        <v>24.609000000000002</v>
      </c>
      <c r="D50" s="40">
        <f t="shared" si="0"/>
        <v>2.7812588890243406</v>
      </c>
    </row>
    <row r="51" spans="1:4" x14ac:dyDescent="0.2">
      <c r="A51" s="23">
        <v>1995</v>
      </c>
      <c r="B51" s="38">
        <v>59.173999999999999</v>
      </c>
      <c r="C51" s="38">
        <v>24.905999999999999</v>
      </c>
      <c r="D51" s="40">
        <f t="shared" si="0"/>
        <v>2.3758933590299529</v>
      </c>
    </row>
    <row r="52" spans="1:4" x14ac:dyDescent="0.2">
      <c r="A52" s="23">
        <v>1996</v>
      </c>
      <c r="B52" s="38">
        <v>64.78</v>
      </c>
      <c r="C52" s="38">
        <v>25.637</v>
      </c>
      <c r="D52" s="40">
        <f t="shared" si="0"/>
        <v>2.5268167102235051</v>
      </c>
    </row>
    <row r="53" spans="1:4" x14ac:dyDescent="0.2">
      <c r="A53" s="23">
        <v>1997</v>
      </c>
      <c r="B53" s="38">
        <v>73.176000000000002</v>
      </c>
      <c r="C53" s="38">
        <v>27.968</v>
      </c>
      <c r="D53" s="40">
        <f t="shared" si="0"/>
        <v>2.6164187643020598</v>
      </c>
    </row>
    <row r="54" spans="1:4" x14ac:dyDescent="0.2">
      <c r="A54" s="23">
        <v>1998</v>
      </c>
      <c r="B54" s="38">
        <v>74.597999999999999</v>
      </c>
      <c r="C54" s="38">
        <v>28.507000000000001</v>
      </c>
      <c r="D54" s="40">
        <f t="shared" si="0"/>
        <v>2.6168309538008208</v>
      </c>
    </row>
    <row r="55" spans="1:4" x14ac:dyDescent="0.2">
      <c r="A55" s="23">
        <v>1999</v>
      </c>
      <c r="B55" s="38">
        <v>72.224000000000004</v>
      </c>
      <c r="C55" s="38">
        <v>29.318000000000001</v>
      </c>
      <c r="D55" s="40">
        <f t="shared" si="0"/>
        <v>2.4634695408963778</v>
      </c>
    </row>
    <row r="56" spans="1:4" x14ac:dyDescent="0.2">
      <c r="A56" s="23">
        <v>2000</v>
      </c>
      <c r="B56" s="38">
        <v>75.055000000000007</v>
      </c>
      <c r="C56" s="38">
        <v>29.303000000000001</v>
      </c>
      <c r="D56" s="40">
        <f t="shared" si="0"/>
        <v>2.5613418421322049</v>
      </c>
    </row>
    <row r="57" spans="1:4" x14ac:dyDescent="0.2">
      <c r="A57" s="23">
        <v>2001</v>
      </c>
      <c r="B57" s="38">
        <v>78.671999999999997</v>
      </c>
      <c r="C57" s="38">
        <v>29.532</v>
      </c>
      <c r="D57" s="40">
        <f t="shared" si="0"/>
        <v>2.6639577407557904</v>
      </c>
    </row>
    <row r="58" spans="1:4" x14ac:dyDescent="0.2">
      <c r="A58" s="23">
        <v>2002</v>
      </c>
      <c r="B58" s="38">
        <v>75.010000000000005</v>
      </c>
      <c r="C58" s="38">
        <v>29.338999999999999</v>
      </c>
      <c r="D58" s="40">
        <f t="shared" si="0"/>
        <v>2.5566651896792667</v>
      </c>
    </row>
    <row r="59" spans="1:4" x14ac:dyDescent="0.2">
      <c r="A59" s="23">
        <v>2003</v>
      </c>
      <c r="B59" s="38">
        <v>66.783000000000001</v>
      </c>
      <c r="C59" s="38">
        <v>29.33</v>
      </c>
      <c r="D59" s="40">
        <f t="shared" si="0"/>
        <v>2.276951926355268</v>
      </c>
    </row>
    <row r="60" spans="1:4" x14ac:dyDescent="0.2">
      <c r="A60" s="23">
        <v>2004</v>
      </c>
      <c r="B60" s="38">
        <v>85.019000000000005</v>
      </c>
      <c r="C60" s="38">
        <v>29.93</v>
      </c>
      <c r="D60" s="40">
        <f t="shared" si="0"/>
        <v>2.8405947210157034</v>
      </c>
    </row>
    <row r="61" spans="1:4" x14ac:dyDescent="0.2">
      <c r="A61" s="23">
        <v>2005</v>
      </c>
      <c r="B61" s="38">
        <v>83.507000000000005</v>
      </c>
      <c r="C61" s="38">
        <v>28.834</v>
      </c>
      <c r="D61" s="40">
        <f t="shared" si="0"/>
        <v>2.8961295692585143</v>
      </c>
    </row>
    <row r="62" spans="1:4" x14ac:dyDescent="0.2">
      <c r="A62" s="23">
        <v>2006</v>
      </c>
      <c r="B62" s="38">
        <v>87.001000000000005</v>
      </c>
      <c r="C62" s="38">
        <v>30.19</v>
      </c>
      <c r="D62" s="40">
        <f t="shared" si="0"/>
        <v>2.8817820470354421</v>
      </c>
    </row>
    <row r="63" spans="1:4" x14ac:dyDescent="0.2">
      <c r="A63" s="23">
        <v>2007</v>
      </c>
      <c r="B63" s="38">
        <v>72.858999999999995</v>
      </c>
      <c r="C63" s="38">
        <v>25.959</v>
      </c>
      <c r="D63" s="40">
        <f t="shared" si="0"/>
        <v>2.8066951731576717</v>
      </c>
    </row>
    <row r="64" spans="1:4" x14ac:dyDescent="0.2">
      <c r="A64" s="23">
        <v>2008</v>
      </c>
      <c r="B64" s="38">
        <v>80.748999999999995</v>
      </c>
      <c r="C64" s="38">
        <v>30.222000000000001</v>
      </c>
      <c r="D64" s="40">
        <f t="shared" si="0"/>
        <v>2.6718615578055718</v>
      </c>
    </row>
    <row r="65" spans="1:6" x14ac:dyDescent="0.2">
      <c r="A65" s="23">
        <v>2009</v>
      </c>
      <c r="B65" s="38">
        <v>91.417000000000002</v>
      </c>
      <c r="C65" s="38">
        <v>30.907</v>
      </c>
      <c r="D65" s="40">
        <f t="shared" si="0"/>
        <v>2.9578089106027763</v>
      </c>
    </row>
    <row r="66" spans="1:6" x14ac:dyDescent="0.2">
      <c r="A66" s="23">
        <v>2010</v>
      </c>
      <c r="B66" s="38">
        <v>90.605000000000004</v>
      </c>
      <c r="C66" s="38">
        <v>31.003</v>
      </c>
      <c r="D66" s="40">
        <f t="shared" si="0"/>
        <v>2.9224591168596588</v>
      </c>
    </row>
    <row r="67" spans="1:6" x14ac:dyDescent="0.2">
      <c r="A67" s="24">
        <v>2011</v>
      </c>
      <c r="B67" s="41">
        <v>83.171999999999997</v>
      </c>
      <c r="C67" s="41">
        <v>29.8</v>
      </c>
      <c r="D67" s="42">
        <f t="shared" si="0"/>
        <v>2.7910067114093957</v>
      </c>
    </row>
    <row r="69" spans="1:6" ht="78.75" customHeight="1" x14ac:dyDescent="0.2">
      <c r="A69" s="149" t="s">
        <v>89</v>
      </c>
      <c r="B69" s="149"/>
      <c r="C69" s="149"/>
      <c r="D69" s="149"/>
      <c r="E69" s="149"/>
    </row>
    <row r="71" spans="1:6" ht="53.25" customHeight="1" x14ac:dyDescent="0.2">
      <c r="A71" s="131" t="s">
        <v>36</v>
      </c>
      <c r="B71" s="131"/>
      <c r="C71" s="131"/>
      <c r="D71" s="131"/>
      <c r="E71" s="131"/>
      <c r="F71" s="72"/>
    </row>
  </sheetData>
  <mergeCells count="2">
    <mergeCell ref="A69:E69"/>
    <mergeCell ref="A71:E71"/>
  </mergeCells>
  <pageMargins left="0.7" right="0.7" top="0.75" bottom="0.75" header="0.3" footer="0.3"/>
  <pageSetup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workbookViewId="0"/>
  </sheetViews>
  <sheetFormatPr defaultRowHeight="12.75" x14ac:dyDescent="0.2"/>
  <cols>
    <col min="1" max="1" width="9.140625" style="36"/>
    <col min="2" max="2" width="13.7109375" style="36" customWidth="1"/>
    <col min="3" max="4" width="16" style="36" customWidth="1"/>
    <col min="5" max="16384" width="9.140625" style="36"/>
  </cols>
  <sheetData>
    <row r="1" spans="1:4" x14ac:dyDescent="0.2">
      <c r="A1" s="1" t="s">
        <v>32</v>
      </c>
      <c r="B1" s="35"/>
      <c r="C1" s="35"/>
      <c r="D1" s="16"/>
    </row>
    <row r="3" spans="1:4" x14ac:dyDescent="0.2">
      <c r="A3" s="24" t="s">
        <v>0</v>
      </c>
      <c r="B3" s="37" t="s">
        <v>12</v>
      </c>
      <c r="C3" s="37" t="s">
        <v>14</v>
      </c>
      <c r="D3" s="37" t="s">
        <v>15</v>
      </c>
    </row>
    <row r="4" spans="1:4" x14ac:dyDescent="0.2">
      <c r="A4" s="16"/>
      <c r="B4" s="22" t="s">
        <v>7</v>
      </c>
      <c r="C4" s="35" t="s">
        <v>4</v>
      </c>
      <c r="D4" s="107" t="s">
        <v>90</v>
      </c>
    </row>
    <row r="6" spans="1:4" x14ac:dyDescent="0.2">
      <c r="A6" s="23">
        <v>1977</v>
      </c>
      <c r="B6" s="38">
        <v>9.5410000000000004</v>
      </c>
      <c r="C6" s="38">
        <v>7.782</v>
      </c>
      <c r="D6" s="40">
        <f>B6/C6</f>
        <v>1.2260344384476998</v>
      </c>
    </row>
    <row r="7" spans="1:4" x14ac:dyDescent="0.2">
      <c r="A7" s="23">
        <v>1978</v>
      </c>
      <c r="B7" s="38">
        <v>10.24</v>
      </c>
      <c r="C7" s="38">
        <v>8.2560000000000002</v>
      </c>
      <c r="D7" s="40">
        <f t="shared" ref="D7:D39" si="0">B7/C7</f>
        <v>1.2403100775193798</v>
      </c>
    </row>
    <row r="8" spans="1:4" x14ac:dyDescent="0.2">
      <c r="A8" s="23">
        <v>1979</v>
      </c>
      <c r="B8" s="38">
        <v>15.156000000000001</v>
      </c>
      <c r="C8" s="38">
        <v>8.7739999999999991</v>
      </c>
      <c r="D8" s="40">
        <f t="shared" si="0"/>
        <v>1.7273763391839527</v>
      </c>
    </row>
    <row r="9" spans="1:4" x14ac:dyDescent="0.2">
      <c r="A9" s="23">
        <v>1980</v>
      </c>
      <c r="B9" s="38">
        <v>15.2</v>
      </c>
      <c r="C9" s="38">
        <v>8.5009999999999994</v>
      </c>
      <c r="D9" s="40">
        <f t="shared" si="0"/>
        <v>1.7880249382425597</v>
      </c>
    </row>
    <row r="10" spans="1:4" x14ac:dyDescent="0.2">
      <c r="A10" s="23">
        <v>1981</v>
      </c>
      <c r="B10" s="38">
        <v>12.835000000000001</v>
      </c>
      <c r="C10" s="38">
        <v>8.202</v>
      </c>
      <c r="D10" s="40">
        <f t="shared" si="0"/>
        <v>1.5648622287247014</v>
      </c>
    </row>
    <row r="11" spans="1:4" x14ac:dyDescent="0.2">
      <c r="A11" s="23">
        <v>1982</v>
      </c>
      <c r="B11" s="38">
        <v>14.75</v>
      </c>
      <c r="C11" s="38">
        <v>8.1359999999999992</v>
      </c>
      <c r="D11" s="40">
        <f t="shared" si="0"/>
        <v>1.8129301868239922</v>
      </c>
    </row>
    <row r="12" spans="1:4" x14ac:dyDescent="0.2">
      <c r="A12" s="23">
        <v>1983</v>
      </c>
      <c r="B12" s="38">
        <v>15.541</v>
      </c>
      <c r="C12" s="38">
        <v>9.4209999999999994</v>
      </c>
      <c r="D12" s="40">
        <f t="shared" si="0"/>
        <v>1.649612567667976</v>
      </c>
    </row>
    <row r="13" spans="1:4" x14ac:dyDescent="0.2">
      <c r="A13" s="23">
        <v>1984</v>
      </c>
      <c r="B13" s="38">
        <v>18.277999999999999</v>
      </c>
      <c r="C13" s="38">
        <v>10.153</v>
      </c>
      <c r="D13" s="40">
        <f t="shared" si="0"/>
        <v>1.8002560819462226</v>
      </c>
    </row>
    <row r="14" spans="1:4" x14ac:dyDescent="0.2">
      <c r="A14" s="23">
        <v>1985</v>
      </c>
      <c r="B14" s="38">
        <v>14.1</v>
      </c>
      <c r="C14" s="38">
        <v>9.4499999999999993</v>
      </c>
      <c r="D14" s="40">
        <f t="shared" si="0"/>
        <v>1.4920634920634921</v>
      </c>
    </row>
    <row r="15" spans="1:4" x14ac:dyDescent="0.2">
      <c r="A15" s="23">
        <v>1986</v>
      </c>
      <c r="B15" s="38">
        <v>17.3</v>
      </c>
      <c r="C15" s="38">
        <v>9.27</v>
      </c>
      <c r="D15" s="40">
        <f t="shared" si="0"/>
        <v>1.8662351672060411</v>
      </c>
    </row>
    <row r="16" spans="1:4" x14ac:dyDescent="0.2">
      <c r="A16" s="23">
        <v>1987</v>
      </c>
      <c r="B16" s="38">
        <v>18.02</v>
      </c>
      <c r="C16" s="38">
        <v>10.55</v>
      </c>
      <c r="D16" s="40">
        <f t="shared" si="0"/>
        <v>1.7080568720379146</v>
      </c>
    </row>
    <row r="17" spans="1:4" x14ac:dyDescent="0.2">
      <c r="A17" s="23">
        <v>1988</v>
      </c>
      <c r="B17" s="38">
        <v>23.6</v>
      </c>
      <c r="C17" s="38">
        <v>12.15</v>
      </c>
      <c r="D17" s="40">
        <f t="shared" si="0"/>
        <v>1.9423868312757202</v>
      </c>
    </row>
    <row r="18" spans="1:4" x14ac:dyDescent="0.2">
      <c r="A18" s="23">
        <v>1989</v>
      </c>
      <c r="B18" s="38">
        <v>20.34</v>
      </c>
      <c r="C18" s="38">
        <v>11.55</v>
      </c>
      <c r="D18" s="40">
        <f t="shared" si="0"/>
        <v>1.761038961038961</v>
      </c>
    </row>
    <row r="19" spans="1:4" x14ac:dyDescent="0.2">
      <c r="A19" s="23">
        <v>1990</v>
      </c>
      <c r="B19" s="38">
        <v>15.75</v>
      </c>
      <c r="C19" s="38">
        <v>9.75</v>
      </c>
      <c r="D19" s="40">
        <f t="shared" si="0"/>
        <v>1.6153846153846154</v>
      </c>
    </row>
    <row r="20" spans="1:4" x14ac:dyDescent="0.2">
      <c r="A20" s="23">
        <v>1991</v>
      </c>
      <c r="B20" s="38">
        <v>19.3</v>
      </c>
      <c r="C20" s="38">
        <v>9.6999999999999993</v>
      </c>
      <c r="D20" s="40">
        <f t="shared" si="0"/>
        <v>1.9896907216494848</v>
      </c>
    </row>
    <row r="21" spans="1:4" x14ac:dyDescent="0.2">
      <c r="A21" s="23">
        <v>1992</v>
      </c>
      <c r="B21" s="38">
        <v>22.5</v>
      </c>
      <c r="C21" s="38">
        <v>10.625</v>
      </c>
      <c r="D21" s="40">
        <f t="shared" si="0"/>
        <v>2.1176470588235294</v>
      </c>
    </row>
    <row r="22" spans="1:4" x14ac:dyDescent="0.2">
      <c r="A22" s="23">
        <v>1993</v>
      </c>
      <c r="B22" s="38">
        <v>24.7</v>
      </c>
      <c r="C22" s="38">
        <v>11.44</v>
      </c>
      <c r="D22" s="40">
        <f t="shared" si="0"/>
        <v>2.1590909090909092</v>
      </c>
    </row>
    <row r="23" spans="1:4" x14ac:dyDescent="0.2">
      <c r="A23" s="23">
        <v>1994</v>
      </c>
      <c r="B23" s="38">
        <v>25.9</v>
      </c>
      <c r="C23" s="38">
        <v>11.68</v>
      </c>
      <c r="D23" s="40">
        <f t="shared" si="0"/>
        <v>2.2174657534246576</v>
      </c>
    </row>
    <row r="24" spans="1:4" x14ac:dyDescent="0.2">
      <c r="A24" s="23">
        <v>1995</v>
      </c>
      <c r="B24" s="38">
        <v>24.15</v>
      </c>
      <c r="C24" s="38">
        <v>10.95</v>
      </c>
      <c r="D24" s="40">
        <f t="shared" si="0"/>
        <v>2.2054794520547945</v>
      </c>
    </row>
    <row r="25" spans="1:4" x14ac:dyDescent="0.2">
      <c r="A25" s="23">
        <v>1996</v>
      </c>
      <c r="B25" s="38">
        <v>27.3</v>
      </c>
      <c r="C25" s="38">
        <v>11.8</v>
      </c>
      <c r="D25" s="40">
        <f t="shared" si="0"/>
        <v>2.3135593220338984</v>
      </c>
    </row>
    <row r="26" spans="1:4" x14ac:dyDescent="0.2">
      <c r="A26" s="23">
        <v>1997</v>
      </c>
      <c r="B26" s="38">
        <v>32.5</v>
      </c>
      <c r="C26" s="38">
        <v>13</v>
      </c>
      <c r="D26" s="40">
        <f t="shared" si="0"/>
        <v>2.5</v>
      </c>
    </row>
    <row r="27" spans="1:4" x14ac:dyDescent="0.2">
      <c r="A27" s="23">
        <v>1998</v>
      </c>
      <c r="B27" s="38">
        <v>31.3</v>
      </c>
      <c r="C27" s="38">
        <v>12.9</v>
      </c>
      <c r="D27" s="40">
        <f t="shared" si="0"/>
        <v>2.4263565891472867</v>
      </c>
    </row>
    <row r="28" spans="1:4" x14ac:dyDescent="0.2">
      <c r="A28" s="23">
        <v>1999</v>
      </c>
      <c r="B28" s="38">
        <v>34.700000000000003</v>
      </c>
      <c r="C28" s="38">
        <v>13.6</v>
      </c>
      <c r="D28" s="40">
        <f t="shared" si="0"/>
        <v>2.5514705882352944</v>
      </c>
    </row>
    <row r="29" spans="1:4" x14ac:dyDescent="0.2">
      <c r="A29" s="23">
        <v>2000</v>
      </c>
      <c r="B29" s="38">
        <v>39.5</v>
      </c>
      <c r="C29" s="38">
        <v>13.933999999999999</v>
      </c>
      <c r="D29" s="40">
        <f t="shared" si="0"/>
        <v>2.834792593655806</v>
      </c>
    </row>
    <row r="30" spans="1:4" x14ac:dyDescent="0.2">
      <c r="A30" s="23">
        <v>2001</v>
      </c>
      <c r="B30" s="38">
        <v>43.5</v>
      </c>
      <c r="C30" s="38">
        <v>16.350000000000001</v>
      </c>
      <c r="D30" s="40">
        <f t="shared" si="0"/>
        <v>2.6605504587155959</v>
      </c>
    </row>
    <row r="31" spans="1:4" x14ac:dyDescent="0.2">
      <c r="A31" s="23">
        <v>2002</v>
      </c>
      <c r="B31" s="38">
        <v>52</v>
      </c>
      <c r="C31" s="38">
        <v>18.448</v>
      </c>
      <c r="D31" s="40">
        <f t="shared" si="0"/>
        <v>2.818733738074588</v>
      </c>
    </row>
    <row r="32" spans="1:4" x14ac:dyDescent="0.2">
      <c r="A32" s="23">
        <v>2003</v>
      </c>
      <c r="B32" s="38">
        <v>51</v>
      </c>
      <c r="C32" s="38">
        <v>21.52</v>
      </c>
      <c r="D32" s="40">
        <f t="shared" si="0"/>
        <v>2.3698884758364311</v>
      </c>
    </row>
    <row r="33" spans="1:5" x14ac:dyDescent="0.2">
      <c r="A33" s="23">
        <v>2004</v>
      </c>
      <c r="B33" s="38">
        <v>53</v>
      </c>
      <c r="C33" s="38">
        <v>22.917000000000002</v>
      </c>
      <c r="D33" s="40">
        <f t="shared" si="0"/>
        <v>2.3126936335471484</v>
      </c>
    </row>
    <row r="34" spans="1:5" x14ac:dyDescent="0.2">
      <c r="A34" s="23">
        <v>2005</v>
      </c>
      <c r="B34" s="38">
        <v>57</v>
      </c>
      <c r="C34" s="38">
        <v>22.228999999999999</v>
      </c>
      <c r="D34" s="40">
        <f t="shared" si="0"/>
        <v>2.5642179135363716</v>
      </c>
    </row>
    <row r="35" spans="1:5" x14ac:dyDescent="0.2">
      <c r="A35" s="23">
        <v>2006</v>
      </c>
      <c r="B35" s="38">
        <v>59</v>
      </c>
      <c r="C35" s="38">
        <v>20.7</v>
      </c>
      <c r="D35" s="40">
        <f t="shared" si="0"/>
        <v>2.85024154589372</v>
      </c>
    </row>
    <row r="36" spans="1:5" x14ac:dyDescent="0.2">
      <c r="A36" s="23">
        <v>2007</v>
      </c>
      <c r="B36" s="38">
        <v>61</v>
      </c>
      <c r="C36" s="38">
        <v>21.3</v>
      </c>
      <c r="D36" s="40">
        <f t="shared" si="0"/>
        <v>2.863849765258216</v>
      </c>
    </row>
    <row r="37" spans="1:5" x14ac:dyDescent="0.2">
      <c r="A37" s="23">
        <v>2008</v>
      </c>
      <c r="B37" s="38">
        <v>57.8</v>
      </c>
      <c r="C37" s="38">
        <v>21.7</v>
      </c>
      <c r="D37" s="40">
        <f t="shared" si="0"/>
        <v>2.6635944700460827</v>
      </c>
    </row>
    <row r="38" spans="1:5" x14ac:dyDescent="0.2">
      <c r="A38" s="23">
        <v>2009</v>
      </c>
      <c r="B38" s="38">
        <v>69</v>
      </c>
      <c r="C38" s="38">
        <v>23.5</v>
      </c>
      <c r="D38" s="40">
        <f t="shared" si="0"/>
        <v>2.9361702127659575</v>
      </c>
    </row>
    <row r="39" spans="1:5" x14ac:dyDescent="0.2">
      <c r="A39" s="23">
        <v>2010</v>
      </c>
      <c r="B39" s="38">
        <v>75.5</v>
      </c>
      <c r="C39" s="38">
        <v>24.2</v>
      </c>
      <c r="D39" s="40">
        <f t="shared" si="0"/>
        <v>3.1198347107438016</v>
      </c>
    </row>
    <row r="40" spans="1:5" x14ac:dyDescent="0.2">
      <c r="A40" s="24">
        <v>2011</v>
      </c>
      <c r="B40" s="41">
        <v>65.5</v>
      </c>
      <c r="C40" s="41">
        <v>25</v>
      </c>
      <c r="D40" s="42">
        <f>B40/C40</f>
        <v>2.62</v>
      </c>
    </row>
    <row r="42" spans="1:5" ht="42" customHeight="1" x14ac:dyDescent="0.2">
      <c r="A42" s="132" t="s">
        <v>95</v>
      </c>
      <c r="B42" s="149"/>
      <c r="C42" s="149"/>
      <c r="D42" s="149"/>
      <c r="E42" s="149"/>
    </row>
    <row r="44" spans="1:5" ht="54.75" customHeight="1" x14ac:dyDescent="0.2">
      <c r="A44" s="131" t="s">
        <v>36</v>
      </c>
      <c r="B44" s="131"/>
      <c r="C44" s="131"/>
      <c r="D44" s="131"/>
      <c r="E44" s="131"/>
    </row>
  </sheetData>
  <mergeCells count="2">
    <mergeCell ref="A44:E44"/>
    <mergeCell ref="A42:E4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workbookViewId="0"/>
  </sheetViews>
  <sheetFormatPr defaultRowHeight="12.75" x14ac:dyDescent="0.2"/>
  <cols>
    <col min="1" max="1" width="9.140625" style="36"/>
    <col min="2" max="2" width="13.7109375" style="36" customWidth="1"/>
    <col min="3" max="4" width="16" style="36" customWidth="1"/>
    <col min="5" max="16384" width="9.140625" style="36"/>
  </cols>
  <sheetData>
    <row r="1" spans="1:4" x14ac:dyDescent="0.2">
      <c r="A1" s="1" t="s">
        <v>33</v>
      </c>
      <c r="B1" s="35"/>
      <c r="C1" s="35"/>
      <c r="D1" s="16"/>
    </row>
    <row r="3" spans="1:4" x14ac:dyDescent="0.2">
      <c r="A3" s="24" t="s">
        <v>0</v>
      </c>
      <c r="B3" s="37" t="s">
        <v>12</v>
      </c>
      <c r="C3" s="37" t="s">
        <v>14</v>
      </c>
      <c r="D3" s="37" t="s">
        <v>15</v>
      </c>
    </row>
    <row r="4" spans="1:4" x14ac:dyDescent="0.2">
      <c r="A4" s="16"/>
      <c r="B4" s="22" t="s">
        <v>7</v>
      </c>
      <c r="C4" s="35" t="s">
        <v>4</v>
      </c>
      <c r="D4" s="35" t="s">
        <v>16</v>
      </c>
    </row>
    <row r="6" spans="1:4" x14ac:dyDescent="0.2">
      <c r="A6" s="23">
        <v>1977</v>
      </c>
      <c r="B6" s="38">
        <v>2.7</v>
      </c>
      <c r="C6" s="38">
        <v>1.25</v>
      </c>
      <c r="D6" s="40">
        <f>B6/C6</f>
        <v>2.16</v>
      </c>
    </row>
    <row r="7" spans="1:4" x14ac:dyDescent="0.2">
      <c r="A7" s="23">
        <v>1978</v>
      </c>
      <c r="B7" s="38">
        <v>3.7</v>
      </c>
      <c r="C7" s="38">
        <v>1.6</v>
      </c>
      <c r="D7" s="40">
        <f t="shared" ref="D7:D39" si="0">B7/C7</f>
        <v>2.3125</v>
      </c>
    </row>
    <row r="8" spans="1:4" x14ac:dyDescent="0.2">
      <c r="A8" s="23">
        <v>1979</v>
      </c>
      <c r="B8" s="38">
        <v>3.6</v>
      </c>
      <c r="C8" s="38">
        <v>2.0299999999999998</v>
      </c>
      <c r="D8" s="40">
        <f t="shared" si="0"/>
        <v>1.7733990147783254</v>
      </c>
    </row>
    <row r="9" spans="1:4" x14ac:dyDescent="0.2">
      <c r="A9" s="23">
        <v>1980</v>
      </c>
      <c r="B9" s="38">
        <v>3.5</v>
      </c>
      <c r="C9" s="38">
        <v>1.74</v>
      </c>
      <c r="D9" s="40">
        <f t="shared" si="0"/>
        <v>2.0114942528735633</v>
      </c>
    </row>
    <row r="10" spans="1:4" x14ac:dyDescent="0.2">
      <c r="A10" s="23">
        <v>1981</v>
      </c>
      <c r="B10" s="38">
        <v>4.1500000000000004</v>
      </c>
      <c r="C10" s="38">
        <v>1.986</v>
      </c>
      <c r="D10" s="40">
        <f t="shared" si="0"/>
        <v>2.0896273917421957</v>
      </c>
    </row>
    <row r="11" spans="1:4" x14ac:dyDescent="0.2">
      <c r="A11" s="23">
        <v>1982</v>
      </c>
      <c r="B11" s="38">
        <v>4.2</v>
      </c>
      <c r="C11" s="38">
        <v>2.2810000000000001</v>
      </c>
      <c r="D11" s="40">
        <f t="shared" si="0"/>
        <v>1.841297676457694</v>
      </c>
    </row>
    <row r="12" spans="1:4" x14ac:dyDescent="0.2">
      <c r="A12" s="23">
        <v>1983</v>
      </c>
      <c r="B12" s="38">
        <v>7</v>
      </c>
      <c r="C12" s="38">
        <v>2.91</v>
      </c>
      <c r="D12" s="40">
        <f t="shared" si="0"/>
        <v>2.4054982817869415</v>
      </c>
    </row>
    <row r="13" spans="1:4" x14ac:dyDescent="0.2">
      <c r="A13" s="23">
        <v>1984</v>
      </c>
      <c r="B13" s="38">
        <v>6.75</v>
      </c>
      <c r="C13" s="38">
        <v>3.27</v>
      </c>
      <c r="D13" s="40">
        <f t="shared" si="0"/>
        <v>2.0642201834862384</v>
      </c>
    </row>
    <row r="14" spans="1:4" x14ac:dyDescent="0.2">
      <c r="A14" s="23">
        <v>1985</v>
      </c>
      <c r="B14" s="38">
        <v>7.3</v>
      </c>
      <c r="C14" s="38">
        <v>3.3159999999999998</v>
      </c>
      <c r="D14" s="40">
        <f t="shared" si="0"/>
        <v>2.2014475271411338</v>
      </c>
    </row>
    <row r="15" spans="1:4" x14ac:dyDescent="0.2">
      <c r="A15" s="23">
        <v>1986</v>
      </c>
      <c r="B15" s="38">
        <v>7</v>
      </c>
      <c r="C15" s="38">
        <v>3.51</v>
      </c>
      <c r="D15" s="40">
        <f t="shared" si="0"/>
        <v>1.9943019943019944</v>
      </c>
    </row>
    <row r="16" spans="1:4" x14ac:dyDescent="0.2">
      <c r="A16" s="23">
        <v>1987</v>
      </c>
      <c r="B16" s="38">
        <v>10</v>
      </c>
      <c r="C16" s="38">
        <v>4.26</v>
      </c>
      <c r="D16" s="40">
        <f t="shared" si="0"/>
        <v>2.347417840375587</v>
      </c>
    </row>
    <row r="17" spans="1:4" x14ac:dyDescent="0.2">
      <c r="A17" s="23">
        <v>1988</v>
      </c>
      <c r="B17" s="38">
        <v>6.5</v>
      </c>
      <c r="C17" s="38">
        <v>4</v>
      </c>
      <c r="D17" s="40">
        <f t="shared" si="0"/>
        <v>1.625</v>
      </c>
    </row>
    <row r="18" spans="1:4" x14ac:dyDescent="0.2">
      <c r="A18" s="23">
        <v>1989</v>
      </c>
      <c r="B18" s="38">
        <v>10.75</v>
      </c>
      <c r="C18" s="38">
        <v>4.95</v>
      </c>
      <c r="D18" s="40">
        <f t="shared" si="0"/>
        <v>2.1717171717171717</v>
      </c>
    </row>
    <row r="19" spans="1:4" x14ac:dyDescent="0.2">
      <c r="A19" s="23">
        <v>1990</v>
      </c>
      <c r="B19" s="38">
        <v>11.5</v>
      </c>
      <c r="C19" s="38">
        <v>4.75</v>
      </c>
      <c r="D19" s="40">
        <f t="shared" si="0"/>
        <v>2.4210526315789473</v>
      </c>
    </row>
    <row r="20" spans="1:4" x14ac:dyDescent="0.2">
      <c r="A20" s="23">
        <v>1991</v>
      </c>
      <c r="B20" s="38">
        <v>11.35</v>
      </c>
      <c r="C20" s="38">
        <v>4.8</v>
      </c>
      <c r="D20" s="40">
        <f t="shared" si="0"/>
        <v>2.3645833333333335</v>
      </c>
    </row>
    <row r="21" spans="1:4" x14ac:dyDescent="0.2">
      <c r="A21" s="23">
        <v>1992</v>
      </c>
      <c r="B21" s="38">
        <v>11.35</v>
      </c>
      <c r="C21" s="38">
        <v>4.9000000000000004</v>
      </c>
      <c r="D21" s="40">
        <f t="shared" si="0"/>
        <v>2.3163265306122445</v>
      </c>
    </row>
    <row r="22" spans="1:4" x14ac:dyDescent="0.2">
      <c r="A22" s="23">
        <v>1993</v>
      </c>
      <c r="B22" s="38">
        <v>12.4</v>
      </c>
      <c r="C22" s="38">
        <v>5.4</v>
      </c>
      <c r="D22" s="40">
        <f t="shared" si="0"/>
        <v>2.2962962962962963</v>
      </c>
    </row>
    <row r="23" spans="1:4" x14ac:dyDescent="0.2">
      <c r="A23" s="23">
        <v>1994</v>
      </c>
      <c r="B23" s="38">
        <v>12.5</v>
      </c>
      <c r="C23" s="38">
        <v>5.7</v>
      </c>
      <c r="D23" s="40">
        <f t="shared" si="0"/>
        <v>2.1929824561403506</v>
      </c>
    </row>
    <row r="24" spans="1:4" x14ac:dyDescent="0.2">
      <c r="A24" s="23">
        <v>1995</v>
      </c>
      <c r="B24" s="38">
        <v>12.48</v>
      </c>
      <c r="C24" s="38">
        <v>5.98</v>
      </c>
      <c r="D24" s="40">
        <f t="shared" si="0"/>
        <v>2.0869565217391304</v>
      </c>
    </row>
    <row r="25" spans="1:4" x14ac:dyDescent="0.2">
      <c r="A25" s="23">
        <v>1996</v>
      </c>
      <c r="B25" s="38">
        <v>11.2</v>
      </c>
      <c r="C25" s="38">
        <v>6.2</v>
      </c>
      <c r="D25" s="40">
        <f t="shared" si="0"/>
        <v>1.8064516129032255</v>
      </c>
    </row>
    <row r="26" spans="1:4" x14ac:dyDescent="0.2">
      <c r="A26" s="23">
        <v>1997</v>
      </c>
      <c r="B26" s="38">
        <v>19.5</v>
      </c>
      <c r="C26" s="38">
        <v>6.9539999999999997</v>
      </c>
      <c r="D26" s="40">
        <f t="shared" si="0"/>
        <v>2.8041415012942195</v>
      </c>
    </row>
    <row r="27" spans="1:4" x14ac:dyDescent="0.2">
      <c r="A27" s="23">
        <v>1998</v>
      </c>
      <c r="B27" s="38">
        <v>20</v>
      </c>
      <c r="C27" s="38">
        <v>8.1649999999999991</v>
      </c>
      <c r="D27" s="40">
        <f t="shared" si="0"/>
        <v>2.4494794856093081</v>
      </c>
    </row>
    <row r="28" spans="1:4" x14ac:dyDescent="0.2">
      <c r="A28" s="23">
        <v>1999</v>
      </c>
      <c r="B28" s="38">
        <v>21.2</v>
      </c>
      <c r="C28" s="38">
        <v>8.5830000000000002</v>
      </c>
      <c r="D28" s="40">
        <f t="shared" si="0"/>
        <v>2.4699988349062099</v>
      </c>
    </row>
    <row r="29" spans="1:4" x14ac:dyDescent="0.2">
      <c r="A29" s="23">
        <v>2000</v>
      </c>
      <c r="B29" s="38">
        <v>27.8</v>
      </c>
      <c r="C29" s="38">
        <v>10.4</v>
      </c>
      <c r="D29" s="40">
        <f t="shared" si="0"/>
        <v>2.6730769230769229</v>
      </c>
    </row>
    <row r="30" spans="1:4" x14ac:dyDescent="0.2">
      <c r="A30" s="23">
        <v>2001</v>
      </c>
      <c r="B30" s="38">
        <v>30</v>
      </c>
      <c r="C30" s="38">
        <v>11.4</v>
      </c>
      <c r="D30" s="40">
        <f t="shared" si="0"/>
        <v>2.6315789473684208</v>
      </c>
    </row>
    <row r="31" spans="1:4" x14ac:dyDescent="0.2">
      <c r="A31" s="23">
        <v>2002</v>
      </c>
      <c r="B31" s="38">
        <v>35.5</v>
      </c>
      <c r="C31" s="38">
        <v>12.6</v>
      </c>
      <c r="D31" s="40">
        <f t="shared" si="0"/>
        <v>2.8174603174603177</v>
      </c>
    </row>
    <row r="32" spans="1:4" x14ac:dyDescent="0.2">
      <c r="A32" s="23">
        <v>2003</v>
      </c>
      <c r="B32" s="38">
        <v>33</v>
      </c>
      <c r="C32" s="38">
        <v>14</v>
      </c>
      <c r="D32" s="40">
        <f t="shared" si="0"/>
        <v>2.3571428571428572</v>
      </c>
    </row>
    <row r="33" spans="1:5" x14ac:dyDescent="0.2">
      <c r="A33" s="23">
        <v>2004</v>
      </c>
      <c r="B33" s="38">
        <v>39</v>
      </c>
      <c r="C33" s="38">
        <v>14.4</v>
      </c>
      <c r="D33" s="40">
        <f t="shared" si="0"/>
        <v>2.7083333333333335</v>
      </c>
    </row>
    <row r="34" spans="1:5" x14ac:dyDescent="0.2">
      <c r="A34" s="23">
        <v>2005</v>
      </c>
      <c r="B34" s="38">
        <v>40.5</v>
      </c>
      <c r="C34" s="38">
        <v>15.2</v>
      </c>
      <c r="D34" s="40">
        <f t="shared" si="0"/>
        <v>2.6644736842105265</v>
      </c>
    </row>
    <row r="35" spans="1:5" x14ac:dyDescent="0.2">
      <c r="A35" s="23">
        <v>2006</v>
      </c>
      <c r="B35" s="38">
        <v>48.8</v>
      </c>
      <c r="C35" s="38">
        <v>16.3</v>
      </c>
      <c r="D35" s="40">
        <f t="shared" si="0"/>
        <v>2.9938650306748462</v>
      </c>
    </row>
    <row r="36" spans="1:5" x14ac:dyDescent="0.2">
      <c r="A36" s="23">
        <v>2007</v>
      </c>
      <c r="B36" s="38">
        <v>46.2</v>
      </c>
      <c r="C36" s="38">
        <v>16.370999999999999</v>
      </c>
      <c r="D36" s="40">
        <f t="shared" si="0"/>
        <v>2.822063404801173</v>
      </c>
    </row>
    <row r="37" spans="1:5" x14ac:dyDescent="0.2">
      <c r="A37" s="23">
        <v>2008</v>
      </c>
      <c r="B37" s="38">
        <v>32</v>
      </c>
      <c r="C37" s="38">
        <v>16</v>
      </c>
      <c r="D37" s="40">
        <f t="shared" si="0"/>
        <v>2</v>
      </c>
    </row>
    <row r="38" spans="1:5" x14ac:dyDescent="0.2">
      <c r="A38" s="23">
        <v>2009</v>
      </c>
      <c r="B38" s="38">
        <v>54.5</v>
      </c>
      <c r="C38" s="38">
        <v>18.600000000000001</v>
      </c>
      <c r="D38" s="40">
        <f t="shared" si="0"/>
        <v>2.93010752688172</v>
      </c>
    </row>
    <row r="39" spans="1:5" x14ac:dyDescent="0.2">
      <c r="A39" s="23">
        <v>2010</v>
      </c>
      <c r="B39" s="38">
        <v>49</v>
      </c>
      <c r="C39" s="38">
        <v>18.3</v>
      </c>
      <c r="D39" s="40">
        <f t="shared" si="0"/>
        <v>2.6775956284153004</v>
      </c>
    </row>
    <row r="40" spans="1:5" x14ac:dyDescent="0.2">
      <c r="A40" s="24">
        <v>2011</v>
      </c>
      <c r="B40" s="41">
        <v>41</v>
      </c>
      <c r="C40" s="41">
        <v>17.5</v>
      </c>
      <c r="D40" s="42">
        <f>B40/C40</f>
        <v>2.342857142857143</v>
      </c>
    </row>
    <row r="42" spans="1:5" ht="40.5" customHeight="1" x14ac:dyDescent="0.2">
      <c r="A42" s="132" t="s">
        <v>95</v>
      </c>
      <c r="B42" s="149"/>
      <c r="C42" s="149"/>
      <c r="D42" s="149"/>
      <c r="E42" s="149"/>
    </row>
    <row r="44" spans="1:5" ht="54.75" customHeight="1" x14ac:dyDescent="0.2">
      <c r="A44" s="131" t="s">
        <v>36</v>
      </c>
      <c r="B44" s="131"/>
      <c r="C44" s="131"/>
      <c r="D44" s="131"/>
      <c r="E44" s="131"/>
    </row>
  </sheetData>
  <mergeCells count="2">
    <mergeCell ref="A44:E44"/>
    <mergeCell ref="A42:E4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/>
  </sheetViews>
  <sheetFormatPr defaultRowHeight="12.75" x14ac:dyDescent="0.2"/>
  <cols>
    <col min="1" max="1" width="9.140625" style="31"/>
    <col min="2" max="2" width="12" style="27" customWidth="1"/>
    <col min="3" max="3" width="10.85546875" style="27" customWidth="1"/>
    <col min="4" max="4" width="12.5703125" style="27" customWidth="1"/>
    <col min="5" max="5" width="17.85546875" style="27" bestFit="1" customWidth="1"/>
    <col min="6" max="16384" width="9.140625" style="27"/>
  </cols>
  <sheetData>
    <row r="1" spans="1:8" x14ac:dyDescent="0.2">
      <c r="A1" s="43" t="s">
        <v>17</v>
      </c>
      <c r="B1" s="108"/>
      <c r="C1" s="108"/>
      <c r="D1" s="108"/>
      <c r="E1" s="108"/>
      <c r="F1" s="108"/>
    </row>
    <row r="2" spans="1:8" x14ac:dyDescent="0.2">
      <c r="A2" s="109"/>
      <c r="B2" s="108"/>
      <c r="C2" s="108"/>
      <c r="D2" s="108"/>
      <c r="E2" s="108"/>
      <c r="F2" s="108"/>
    </row>
    <row r="3" spans="1:8" ht="25.5" x14ac:dyDescent="0.2">
      <c r="A3" s="110" t="s">
        <v>0</v>
      </c>
      <c r="B3" s="111" t="s">
        <v>20</v>
      </c>
      <c r="C3" s="111" t="s">
        <v>18</v>
      </c>
      <c r="D3" s="111" t="s">
        <v>19</v>
      </c>
      <c r="E3" s="111" t="s">
        <v>21</v>
      </c>
      <c r="F3" s="112"/>
    </row>
    <row r="4" spans="1:8" x14ac:dyDescent="0.2">
      <c r="A4" s="109"/>
      <c r="B4" s="150" t="s">
        <v>22</v>
      </c>
      <c r="C4" s="150"/>
      <c r="D4" s="150"/>
      <c r="E4" s="113" t="s">
        <v>23</v>
      </c>
      <c r="F4" s="108"/>
    </row>
    <row r="5" spans="1:8" x14ac:dyDescent="0.2">
      <c r="A5" s="109"/>
      <c r="B5" s="108"/>
      <c r="C5" s="108"/>
      <c r="D5" s="108"/>
      <c r="E5" s="108"/>
      <c r="F5" s="108"/>
    </row>
    <row r="6" spans="1:8" x14ac:dyDescent="0.2">
      <c r="A6" s="109">
        <v>1970</v>
      </c>
      <c r="B6" s="114">
        <v>4001600</v>
      </c>
      <c r="C6" s="115" t="s">
        <v>24</v>
      </c>
      <c r="D6" s="115" t="s">
        <v>5</v>
      </c>
      <c r="E6" s="116">
        <f>B6/$B$6*100</f>
        <v>100</v>
      </c>
      <c r="F6" s="108"/>
    </row>
    <row r="7" spans="1:8" x14ac:dyDescent="0.2">
      <c r="A7" s="109" t="s">
        <v>25</v>
      </c>
      <c r="B7" s="108"/>
      <c r="C7" s="108"/>
      <c r="D7" s="108"/>
      <c r="E7" s="116"/>
      <c r="F7" s="108"/>
    </row>
    <row r="8" spans="1:8" x14ac:dyDescent="0.2">
      <c r="A8" s="109">
        <v>1988</v>
      </c>
      <c r="B8" s="114">
        <f>B6-D8</f>
        <v>3625120</v>
      </c>
      <c r="C8" s="114">
        <v>21050</v>
      </c>
      <c r="D8" s="114">
        <f>C8+355430</f>
        <v>376480</v>
      </c>
      <c r="E8" s="116">
        <f t="shared" ref="E8:E31" si="0">B8/$B$6*100</f>
        <v>90.591763294682124</v>
      </c>
      <c r="F8" s="108"/>
      <c r="H8" s="32"/>
    </row>
    <row r="9" spans="1:8" x14ac:dyDescent="0.2">
      <c r="A9" s="109">
        <v>1989</v>
      </c>
      <c r="B9" s="114">
        <f t="shared" ref="B9:B31" si="1">B8-C9</f>
        <v>3607350</v>
      </c>
      <c r="C9" s="114">
        <v>17770</v>
      </c>
      <c r="D9" s="114">
        <f>C9+D8</f>
        <v>394250</v>
      </c>
      <c r="E9" s="116">
        <f t="shared" si="0"/>
        <v>90.147690923630549</v>
      </c>
      <c r="F9" s="108"/>
    </row>
    <row r="10" spans="1:8" x14ac:dyDescent="0.2">
      <c r="A10" s="109">
        <v>1990</v>
      </c>
      <c r="B10" s="114">
        <f t="shared" si="1"/>
        <v>3593620</v>
      </c>
      <c r="C10" s="114">
        <v>13730</v>
      </c>
      <c r="D10" s="114">
        <f t="shared" ref="D10:D31" si="2">C10+D9</f>
        <v>407980</v>
      </c>
      <c r="E10" s="116">
        <f t="shared" si="0"/>
        <v>89.804578168732505</v>
      </c>
      <c r="F10" s="108"/>
    </row>
    <row r="11" spans="1:8" x14ac:dyDescent="0.2">
      <c r="A11" s="109">
        <v>1991</v>
      </c>
      <c r="B11" s="114">
        <f t="shared" si="1"/>
        <v>3582590</v>
      </c>
      <c r="C11" s="114">
        <v>11030</v>
      </c>
      <c r="D11" s="114">
        <f t="shared" si="2"/>
        <v>419010</v>
      </c>
      <c r="E11" s="116">
        <f t="shared" si="0"/>
        <v>89.528938424630141</v>
      </c>
      <c r="F11" s="108"/>
    </row>
    <row r="12" spans="1:8" x14ac:dyDescent="0.2">
      <c r="A12" s="109">
        <v>1992</v>
      </c>
      <c r="B12" s="114">
        <f t="shared" si="1"/>
        <v>3568804</v>
      </c>
      <c r="C12" s="114">
        <v>13786</v>
      </c>
      <c r="D12" s="114">
        <f t="shared" si="2"/>
        <v>432796</v>
      </c>
      <c r="E12" s="116">
        <f t="shared" si="0"/>
        <v>89.18442622950819</v>
      </c>
      <c r="F12" s="108"/>
    </row>
    <row r="13" spans="1:8" x14ac:dyDescent="0.2">
      <c r="A13" s="109">
        <v>1993</v>
      </c>
      <c r="B13" s="114">
        <f t="shared" si="1"/>
        <v>3553908</v>
      </c>
      <c r="C13" s="114">
        <v>14896</v>
      </c>
      <c r="D13" s="114">
        <f t="shared" si="2"/>
        <v>447692</v>
      </c>
      <c r="E13" s="116">
        <f t="shared" si="0"/>
        <v>88.812175129948017</v>
      </c>
      <c r="F13" s="108"/>
    </row>
    <row r="14" spans="1:8" x14ac:dyDescent="0.2">
      <c r="A14" s="109">
        <v>1994</v>
      </c>
      <c r="B14" s="114">
        <f t="shared" si="1"/>
        <v>3539012</v>
      </c>
      <c r="C14" s="114">
        <v>14896</v>
      </c>
      <c r="D14" s="114">
        <f t="shared" si="2"/>
        <v>462588</v>
      </c>
      <c r="E14" s="116">
        <f t="shared" si="0"/>
        <v>88.439924030387843</v>
      </c>
      <c r="F14" s="108"/>
    </row>
    <row r="15" spans="1:8" x14ac:dyDescent="0.2">
      <c r="A15" s="109">
        <v>1995</v>
      </c>
      <c r="B15" s="114">
        <f t="shared" si="1"/>
        <v>3509953</v>
      </c>
      <c r="C15" s="114">
        <v>29059</v>
      </c>
      <c r="D15" s="114">
        <f t="shared" si="2"/>
        <v>491647</v>
      </c>
      <c r="E15" s="116">
        <f t="shared" si="0"/>
        <v>87.713739504198315</v>
      </c>
      <c r="F15" s="108"/>
    </row>
    <row r="16" spans="1:8" x14ac:dyDescent="0.2">
      <c r="A16" s="109">
        <v>1996</v>
      </c>
      <c r="B16" s="114">
        <f t="shared" si="1"/>
        <v>3491792</v>
      </c>
      <c r="C16" s="114">
        <v>18161</v>
      </c>
      <c r="D16" s="114">
        <f t="shared" si="2"/>
        <v>509808</v>
      </c>
      <c r="E16" s="116">
        <f t="shared" si="0"/>
        <v>87.25989604158336</v>
      </c>
      <c r="F16" s="108"/>
    </row>
    <row r="17" spans="1:6" x14ac:dyDescent="0.2">
      <c r="A17" s="109">
        <v>1997</v>
      </c>
      <c r="B17" s="114">
        <f t="shared" si="1"/>
        <v>3478565</v>
      </c>
      <c r="C17" s="114">
        <v>13227</v>
      </c>
      <c r="D17" s="114">
        <f t="shared" si="2"/>
        <v>523035</v>
      </c>
      <c r="E17" s="116">
        <f t="shared" si="0"/>
        <v>86.929353258696523</v>
      </c>
      <c r="F17" s="108"/>
    </row>
    <row r="18" spans="1:6" x14ac:dyDescent="0.2">
      <c r="A18" s="109">
        <v>1998</v>
      </c>
      <c r="B18" s="114">
        <f t="shared" si="1"/>
        <v>3461182</v>
      </c>
      <c r="C18" s="114">
        <v>17383</v>
      </c>
      <c r="D18" s="114">
        <f t="shared" si="2"/>
        <v>540418</v>
      </c>
      <c r="E18" s="116">
        <f t="shared" si="0"/>
        <v>86.494952019192326</v>
      </c>
      <c r="F18" s="108"/>
    </row>
    <row r="19" spans="1:6" x14ac:dyDescent="0.2">
      <c r="A19" s="109">
        <v>1999</v>
      </c>
      <c r="B19" s="114">
        <f t="shared" si="1"/>
        <v>3443923</v>
      </c>
      <c r="C19" s="114">
        <v>17259</v>
      </c>
      <c r="D19" s="114">
        <f t="shared" si="2"/>
        <v>557677</v>
      </c>
      <c r="E19" s="116">
        <f t="shared" si="0"/>
        <v>86.063649540183931</v>
      </c>
      <c r="F19" s="108"/>
    </row>
    <row r="20" spans="1:6" x14ac:dyDescent="0.2">
      <c r="A20" s="109">
        <v>2000</v>
      </c>
      <c r="B20" s="114">
        <f t="shared" si="1"/>
        <v>3425697</v>
      </c>
      <c r="C20" s="114">
        <v>18226</v>
      </c>
      <c r="D20" s="114">
        <f t="shared" si="2"/>
        <v>575903</v>
      </c>
      <c r="E20" s="116">
        <f t="shared" si="0"/>
        <v>85.608181727309073</v>
      </c>
      <c r="F20" s="108"/>
    </row>
    <row r="21" spans="1:6" x14ac:dyDescent="0.2">
      <c r="A21" s="109">
        <v>2001</v>
      </c>
      <c r="B21" s="114">
        <f t="shared" si="1"/>
        <v>3407532</v>
      </c>
      <c r="C21" s="114">
        <v>18165</v>
      </c>
      <c r="D21" s="114">
        <f t="shared" si="2"/>
        <v>594068</v>
      </c>
      <c r="E21" s="116">
        <f t="shared" si="0"/>
        <v>85.154238304678131</v>
      </c>
      <c r="F21" s="108"/>
    </row>
    <row r="22" spans="1:6" x14ac:dyDescent="0.2">
      <c r="A22" s="109">
        <v>2002</v>
      </c>
      <c r="B22" s="114">
        <f t="shared" si="1"/>
        <v>3385881</v>
      </c>
      <c r="C22" s="114">
        <v>21651</v>
      </c>
      <c r="D22" s="114">
        <f t="shared" si="2"/>
        <v>615719</v>
      </c>
      <c r="E22" s="116">
        <f t="shared" si="0"/>
        <v>84.613179728108761</v>
      </c>
      <c r="F22" s="108"/>
    </row>
    <row r="23" spans="1:6" x14ac:dyDescent="0.2">
      <c r="A23" s="109">
        <v>2003</v>
      </c>
      <c r="B23" s="114">
        <f t="shared" si="1"/>
        <v>3360485</v>
      </c>
      <c r="C23" s="114">
        <v>25396</v>
      </c>
      <c r="D23" s="114">
        <f t="shared" si="2"/>
        <v>641115</v>
      </c>
      <c r="E23" s="116">
        <f t="shared" si="0"/>
        <v>83.978533586565376</v>
      </c>
      <c r="F23" s="108"/>
    </row>
    <row r="24" spans="1:6" x14ac:dyDescent="0.2">
      <c r="A24" s="109">
        <v>2004</v>
      </c>
      <c r="B24" s="114">
        <f t="shared" si="1"/>
        <v>3332713</v>
      </c>
      <c r="C24" s="114">
        <v>27772</v>
      </c>
      <c r="D24" s="114">
        <f t="shared" si="2"/>
        <v>668887</v>
      </c>
      <c r="E24" s="116">
        <f t="shared" si="0"/>
        <v>83.284511195521787</v>
      </c>
      <c r="F24" s="108"/>
    </row>
    <row r="25" spans="1:6" x14ac:dyDescent="0.2">
      <c r="A25" s="109">
        <v>2005</v>
      </c>
      <c r="B25" s="114">
        <f t="shared" si="1"/>
        <v>3313699</v>
      </c>
      <c r="C25" s="114">
        <v>19014</v>
      </c>
      <c r="D25" s="114">
        <f t="shared" si="2"/>
        <v>687901</v>
      </c>
      <c r="E25" s="116">
        <f t="shared" si="0"/>
        <v>82.809351259496196</v>
      </c>
      <c r="F25" s="108"/>
    </row>
    <row r="26" spans="1:6" x14ac:dyDescent="0.2">
      <c r="A26" s="109">
        <v>2006</v>
      </c>
      <c r="B26" s="114">
        <f t="shared" si="1"/>
        <v>3299413</v>
      </c>
      <c r="C26" s="114">
        <v>14286</v>
      </c>
      <c r="D26" s="114">
        <f t="shared" si="2"/>
        <v>702187</v>
      </c>
      <c r="E26" s="116">
        <f t="shared" si="0"/>
        <v>82.452344062375047</v>
      </c>
      <c r="F26" s="108"/>
    </row>
    <row r="27" spans="1:6" x14ac:dyDescent="0.2">
      <c r="A27" s="109">
        <v>2007</v>
      </c>
      <c r="B27" s="114">
        <f t="shared" si="1"/>
        <v>3287762</v>
      </c>
      <c r="C27" s="114">
        <v>11651</v>
      </c>
      <c r="D27" s="114">
        <f t="shared" si="2"/>
        <v>713838</v>
      </c>
      <c r="E27" s="116">
        <f t="shared" si="0"/>
        <v>82.161185525789676</v>
      </c>
      <c r="F27" s="108"/>
    </row>
    <row r="28" spans="1:6" x14ac:dyDescent="0.2">
      <c r="A28" s="109">
        <v>2008</v>
      </c>
      <c r="B28" s="114">
        <f t="shared" si="1"/>
        <v>3274851</v>
      </c>
      <c r="C28" s="114">
        <v>12911</v>
      </c>
      <c r="D28" s="114">
        <f t="shared" si="2"/>
        <v>726749</v>
      </c>
      <c r="E28" s="116">
        <f t="shared" si="0"/>
        <v>81.838539584166341</v>
      </c>
      <c r="F28" s="108"/>
    </row>
    <row r="29" spans="1:6" x14ac:dyDescent="0.2">
      <c r="A29" s="109">
        <v>2009</v>
      </c>
      <c r="B29" s="114">
        <f t="shared" si="1"/>
        <v>3267387</v>
      </c>
      <c r="C29" s="114">
        <v>7464</v>
      </c>
      <c r="D29" s="114">
        <f t="shared" si="2"/>
        <v>734213</v>
      </c>
      <c r="E29" s="116">
        <f t="shared" si="0"/>
        <v>81.652014194322277</v>
      </c>
      <c r="F29" s="108"/>
    </row>
    <row r="30" spans="1:6" x14ac:dyDescent="0.2">
      <c r="A30" s="109">
        <v>2010</v>
      </c>
      <c r="B30" s="114">
        <f t="shared" si="1"/>
        <v>3260387</v>
      </c>
      <c r="C30" s="114">
        <v>7000</v>
      </c>
      <c r="D30" s="114">
        <f t="shared" si="2"/>
        <v>741213</v>
      </c>
      <c r="E30" s="116">
        <f t="shared" si="0"/>
        <v>81.477084166333469</v>
      </c>
      <c r="F30" s="108"/>
    </row>
    <row r="31" spans="1:6" x14ac:dyDescent="0.2">
      <c r="A31" s="117">
        <v>2011</v>
      </c>
      <c r="B31" s="118">
        <f t="shared" si="1"/>
        <v>3253969</v>
      </c>
      <c r="C31" s="118">
        <v>6418</v>
      </c>
      <c r="D31" s="118">
        <f t="shared" si="2"/>
        <v>747631</v>
      </c>
      <c r="E31" s="119">
        <f t="shared" si="0"/>
        <v>81.316698320671733</v>
      </c>
      <c r="F31" s="108"/>
    </row>
    <row r="32" spans="1:6" x14ac:dyDescent="0.2">
      <c r="A32" s="109"/>
      <c r="B32" s="108"/>
      <c r="C32" s="108"/>
      <c r="D32" s="108"/>
      <c r="E32" s="108"/>
      <c r="F32" s="108"/>
    </row>
    <row r="33" spans="1:6" x14ac:dyDescent="0.2">
      <c r="A33" s="120" t="s">
        <v>96</v>
      </c>
      <c r="B33" s="108"/>
      <c r="C33" s="108"/>
      <c r="D33" s="108"/>
      <c r="E33" s="108"/>
      <c r="F33" s="108"/>
    </row>
    <row r="34" spans="1:6" x14ac:dyDescent="0.2">
      <c r="A34" s="109"/>
      <c r="B34" s="108"/>
      <c r="C34" s="108"/>
      <c r="D34" s="108"/>
      <c r="E34" s="108"/>
      <c r="F34" s="108"/>
    </row>
    <row r="35" spans="1:6" ht="68.25" customHeight="1" x14ac:dyDescent="0.2">
      <c r="A35" s="140" t="s">
        <v>91</v>
      </c>
      <c r="B35" s="140"/>
      <c r="C35" s="140"/>
      <c r="D35" s="140"/>
      <c r="E35" s="140"/>
      <c r="F35" s="140"/>
    </row>
    <row r="36" spans="1:6" x14ac:dyDescent="0.2">
      <c r="A36" s="34"/>
      <c r="B36" s="34"/>
      <c r="C36" s="34"/>
      <c r="D36" s="34"/>
      <c r="E36" s="34"/>
      <c r="F36" s="34"/>
    </row>
    <row r="37" spans="1:6" ht="55.5" customHeight="1" x14ac:dyDescent="0.2">
      <c r="A37" s="131" t="s">
        <v>36</v>
      </c>
      <c r="B37" s="131"/>
      <c r="C37" s="131"/>
      <c r="D37" s="131"/>
      <c r="E37" s="131"/>
      <c r="F37" s="131"/>
    </row>
    <row r="38" spans="1:6" x14ac:dyDescent="0.2">
      <c r="A38" s="34"/>
      <c r="B38" s="34"/>
      <c r="C38" s="34"/>
      <c r="D38" s="34"/>
      <c r="E38" s="34"/>
      <c r="F38" s="34"/>
    </row>
  </sheetData>
  <mergeCells count="3">
    <mergeCell ref="B4:D4"/>
    <mergeCell ref="A35:F35"/>
    <mergeCell ref="A37:F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workbookViewId="0"/>
  </sheetViews>
  <sheetFormatPr defaultRowHeight="12.75" x14ac:dyDescent="0.2"/>
  <cols>
    <col min="1" max="1" width="9.140625" style="36"/>
    <col min="2" max="2" width="13.7109375" style="36" customWidth="1"/>
    <col min="3" max="4" width="16" style="36" customWidth="1"/>
    <col min="5" max="16384" width="9.140625" style="36"/>
  </cols>
  <sheetData>
    <row r="1" spans="1:4" x14ac:dyDescent="0.2">
      <c r="A1" s="1" t="s">
        <v>13</v>
      </c>
      <c r="B1" s="35"/>
      <c r="C1" s="35"/>
      <c r="D1" s="16"/>
    </row>
    <row r="3" spans="1:4" x14ac:dyDescent="0.2">
      <c r="A3" s="24" t="s">
        <v>0</v>
      </c>
      <c r="B3" s="37" t="s">
        <v>12</v>
      </c>
      <c r="C3" s="37" t="s">
        <v>14</v>
      </c>
      <c r="D3" s="37" t="s">
        <v>15</v>
      </c>
    </row>
    <row r="4" spans="1:4" x14ac:dyDescent="0.2">
      <c r="A4" s="16"/>
      <c r="B4" s="22" t="s">
        <v>7</v>
      </c>
      <c r="C4" s="35" t="s">
        <v>4</v>
      </c>
      <c r="D4" s="35" t="s">
        <v>16</v>
      </c>
    </row>
    <row r="6" spans="1:4" x14ac:dyDescent="0.2">
      <c r="A6" s="56">
        <v>1950</v>
      </c>
      <c r="B6" s="55">
        <v>16.590327731092401</v>
      </c>
      <c r="C6" s="55">
        <v>14.1</v>
      </c>
      <c r="D6" s="40">
        <v>1.1766189880207376</v>
      </c>
    </row>
    <row r="7" spans="1:4" x14ac:dyDescent="0.2">
      <c r="A7" s="56">
        <v>1951</v>
      </c>
      <c r="B7" s="55">
        <v>15.66864285714286</v>
      </c>
      <c r="C7" s="55">
        <v>14.7</v>
      </c>
      <c r="D7" s="40">
        <v>1.0658940719144803</v>
      </c>
    </row>
    <row r="8" spans="1:4" x14ac:dyDescent="0.2">
      <c r="A8" s="56">
        <v>1952</v>
      </c>
      <c r="B8" s="55">
        <v>16.59032773109244</v>
      </c>
      <c r="C8" s="55">
        <v>15.5</v>
      </c>
      <c r="D8" s="40">
        <v>1.070343724586609</v>
      </c>
    </row>
    <row r="9" spans="1:4" x14ac:dyDescent="0.2">
      <c r="A9" s="56">
        <v>1953</v>
      </c>
      <c r="B9" s="55">
        <v>16.59032773109244</v>
      </c>
      <c r="C9" s="55">
        <v>15.9</v>
      </c>
      <c r="D9" s="40">
        <v>1.0434168384334868</v>
      </c>
    </row>
    <row r="10" spans="1:4" x14ac:dyDescent="0.2">
      <c r="A10" s="56">
        <v>1954</v>
      </c>
      <c r="B10" s="55">
        <v>18.433697478991601</v>
      </c>
      <c r="C10" s="55">
        <v>17.3</v>
      </c>
      <c r="D10" s="40">
        <v>1.0655316461844855</v>
      </c>
    </row>
    <row r="11" spans="1:4" x14ac:dyDescent="0.2">
      <c r="A11" s="56">
        <v>1955</v>
      </c>
      <c r="B11" s="55">
        <v>19.355382352941181</v>
      </c>
      <c r="C11" s="55">
        <v>20.7</v>
      </c>
      <c r="D11" s="40">
        <v>0.93504262574595076</v>
      </c>
    </row>
    <row r="12" spans="1:4" x14ac:dyDescent="0.2">
      <c r="A12" s="56">
        <v>1956</v>
      </c>
      <c r="B12" s="55">
        <v>22.120436974789918</v>
      </c>
      <c r="C12" s="55">
        <v>22.2</v>
      </c>
      <c r="D12" s="40">
        <v>0.99641607994549186</v>
      </c>
    </row>
    <row r="13" spans="1:4" x14ac:dyDescent="0.2">
      <c r="A13" s="56">
        <v>1957</v>
      </c>
      <c r="B13" s="55">
        <v>23.042121848739498</v>
      </c>
      <c r="C13" s="55">
        <v>23.1</v>
      </c>
      <c r="D13" s="40">
        <v>0.99749445232638512</v>
      </c>
    </row>
    <row r="14" spans="1:4" x14ac:dyDescent="0.2">
      <c r="A14" s="56">
        <v>1958</v>
      </c>
      <c r="B14" s="55">
        <v>25.807176470588239</v>
      </c>
      <c r="C14" s="55">
        <v>21.4</v>
      </c>
      <c r="D14" s="40">
        <v>1.2059428257284224</v>
      </c>
    </row>
    <row r="15" spans="1:4" x14ac:dyDescent="0.2">
      <c r="A15" s="56">
        <v>1959</v>
      </c>
      <c r="B15" s="55">
        <v>25.807176470588239</v>
      </c>
      <c r="C15" s="55">
        <v>21.8</v>
      </c>
      <c r="D15" s="40">
        <v>1.1838154344306531</v>
      </c>
    </row>
    <row r="16" spans="1:4" x14ac:dyDescent="0.2">
      <c r="A16" s="56">
        <v>1960</v>
      </c>
      <c r="B16" s="55">
        <v>24.885491596638659</v>
      </c>
      <c r="C16" s="55">
        <v>21.7</v>
      </c>
      <c r="D16" s="40">
        <v>1.1467968477713668</v>
      </c>
    </row>
    <row r="17" spans="1:4" x14ac:dyDescent="0.2">
      <c r="A17" s="56">
        <v>1961</v>
      </c>
      <c r="B17" s="55">
        <v>28.572231092436979</v>
      </c>
      <c r="C17" s="55">
        <v>27</v>
      </c>
      <c r="D17" s="40">
        <v>1.0582307812013696</v>
      </c>
    </row>
    <row r="18" spans="1:4" x14ac:dyDescent="0.2">
      <c r="A18" s="56">
        <v>1962</v>
      </c>
      <c r="B18" s="55">
        <v>28.572231092436979</v>
      </c>
      <c r="C18" s="55">
        <v>27</v>
      </c>
      <c r="D18" s="40">
        <v>1.0582307812013696</v>
      </c>
    </row>
    <row r="19" spans="1:4" x14ac:dyDescent="0.2">
      <c r="A19" s="56">
        <v>1963</v>
      </c>
      <c r="B19" s="55">
        <v>29.49391596638656</v>
      </c>
      <c r="C19" s="55">
        <v>27.6</v>
      </c>
      <c r="D19" s="40">
        <v>1.0686201437096579</v>
      </c>
    </row>
    <row r="20" spans="1:4" x14ac:dyDescent="0.2">
      <c r="A20" s="23">
        <v>1964</v>
      </c>
      <c r="B20" s="38">
        <v>28.699000000000002</v>
      </c>
      <c r="C20" s="39">
        <v>25.146000000000001</v>
      </c>
      <c r="D20" s="40">
        <f t="shared" ref="D20:D67" si="0">B20/C20</f>
        <v>1.1412948381452319</v>
      </c>
    </row>
    <row r="21" spans="1:4" x14ac:dyDescent="0.2">
      <c r="A21" s="23">
        <v>1965</v>
      </c>
      <c r="B21" s="38">
        <v>31.08</v>
      </c>
      <c r="C21" s="38">
        <v>25.207000000000001</v>
      </c>
      <c r="D21" s="40">
        <f t="shared" si="0"/>
        <v>1.2329908358789223</v>
      </c>
    </row>
    <row r="22" spans="1:4" x14ac:dyDescent="0.2">
      <c r="A22" s="23">
        <v>1966</v>
      </c>
      <c r="B22" s="38">
        <v>35.731999999999999</v>
      </c>
      <c r="C22" s="38">
        <v>25.908000000000001</v>
      </c>
      <c r="D22" s="40">
        <f t="shared" si="0"/>
        <v>1.3791878956306931</v>
      </c>
    </row>
    <row r="23" spans="1:4" x14ac:dyDescent="0.2">
      <c r="A23" s="23">
        <v>1967</v>
      </c>
      <c r="B23" s="38">
        <v>37.097999999999999</v>
      </c>
      <c r="C23" s="38">
        <v>27.452000000000002</v>
      </c>
      <c r="D23" s="40">
        <f t="shared" si="0"/>
        <v>1.3513769488561853</v>
      </c>
    </row>
    <row r="24" spans="1:4" x14ac:dyDescent="0.2">
      <c r="A24" s="23">
        <v>1968</v>
      </c>
      <c r="B24" s="38">
        <v>40.610999999999997</v>
      </c>
      <c r="C24" s="38">
        <v>27.911000000000001</v>
      </c>
      <c r="D24" s="40">
        <f t="shared" si="0"/>
        <v>1.4550177349432121</v>
      </c>
    </row>
    <row r="25" spans="1:4" x14ac:dyDescent="0.2">
      <c r="A25" s="23">
        <v>1969</v>
      </c>
      <c r="B25" s="38">
        <v>40.942999999999998</v>
      </c>
      <c r="C25" s="38">
        <v>28.073</v>
      </c>
      <c r="D25" s="40">
        <f t="shared" si="0"/>
        <v>1.4584476187083675</v>
      </c>
    </row>
    <row r="26" spans="1:4" x14ac:dyDescent="0.2">
      <c r="A26" s="23">
        <v>1970</v>
      </c>
      <c r="B26" s="38">
        <v>42.134</v>
      </c>
      <c r="C26" s="38">
        <v>28.24</v>
      </c>
      <c r="D26" s="40">
        <f t="shared" si="0"/>
        <v>1.4919971671388104</v>
      </c>
    </row>
    <row r="27" spans="1:4" x14ac:dyDescent="0.2">
      <c r="A27" s="23">
        <v>1971</v>
      </c>
      <c r="B27" s="38">
        <v>43.441000000000003</v>
      </c>
      <c r="C27" s="38">
        <v>28.366</v>
      </c>
      <c r="D27" s="40">
        <f t="shared" si="0"/>
        <v>1.5314460974405979</v>
      </c>
    </row>
    <row r="28" spans="1:4" x14ac:dyDescent="0.2">
      <c r="A28" s="23">
        <v>1972</v>
      </c>
      <c r="B28" s="38">
        <v>43.905999999999999</v>
      </c>
      <c r="C28" s="38">
        <v>29.585999999999999</v>
      </c>
      <c r="D28" s="40">
        <f t="shared" si="0"/>
        <v>1.4840127087135808</v>
      </c>
    </row>
    <row r="29" spans="1:4" x14ac:dyDescent="0.2">
      <c r="A29" s="23">
        <v>1973</v>
      </c>
      <c r="B29" s="38">
        <v>54.006999999999998</v>
      </c>
      <c r="C29" s="38">
        <v>33.799999999999997</v>
      </c>
      <c r="D29" s="40">
        <f t="shared" si="0"/>
        <v>1.5978402366863906</v>
      </c>
    </row>
    <row r="30" spans="1:4" x14ac:dyDescent="0.2">
      <c r="A30" s="23">
        <v>1974</v>
      </c>
      <c r="B30" s="38">
        <v>44.246000000000002</v>
      </c>
      <c r="C30" s="38">
        <v>31.975000000000001</v>
      </c>
      <c r="D30" s="40">
        <f t="shared" si="0"/>
        <v>1.3837685691946833</v>
      </c>
    </row>
    <row r="31" spans="1:4" x14ac:dyDescent="0.2">
      <c r="A31" s="23">
        <v>1975</v>
      </c>
      <c r="B31" s="38">
        <v>53.633000000000003</v>
      </c>
      <c r="C31" s="38">
        <v>32.429000000000002</v>
      </c>
      <c r="D31" s="40">
        <f t="shared" si="0"/>
        <v>1.6538592000986772</v>
      </c>
    </row>
    <row r="32" spans="1:4" x14ac:dyDescent="0.2">
      <c r="A32" s="23">
        <v>1976</v>
      </c>
      <c r="B32" s="38">
        <v>45.463000000000001</v>
      </c>
      <c r="C32" s="38">
        <v>30.431999999999999</v>
      </c>
      <c r="D32" s="40">
        <f t="shared" si="0"/>
        <v>1.49392087276551</v>
      </c>
    </row>
    <row r="33" spans="1:4" x14ac:dyDescent="0.2">
      <c r="A33" s="23">
        <v>1977</v>
      </c>
      <c r="B33" s="38">
        <v>72.147999999999996</v>
      </c>
      <c r="C33" s="38">
        <v>43.42</v>
      </c>
      <c r="D33" s="40">
        <f t="shared" si="0"/>
        <v>1.6616305849838782</v>
      </c>
    </row>
    <row r="34" spans="1:4" x14ac:dyDescent="0.2">
      <c r="A34" s="23">
        <v>1978</v>
      </c>
      <c r="B34" s="38">
        <v>77.408000000000001</v>
      </c>
      <c r="C34" s="38">
        <v>47.25</v>
      </c>
      <c r="D34" s="40">
        <f t="shared" si="0"/>
        <v>1.6382645502645503</v>
      </c>
    </row>
    <row r="35" spans="1:4" x14ac:dyDescent="0.2">
      <c r="A35" s="23">
        <v>1979</v>
      </c>
      <c r="B35" s="38">
        <v>93.388999999999996</v>
      </c>
      <c r="C35" s="38">
        <v>51.384</v>
      </c>
      <c r="D35" s="40">
        <f t="shared" si="0"/>
        <v>1.8174723649385021</v>
      </c>
    </row>
    <row r="36" spans="1:4" x14ac:dyDescent="0.2">
      <c r="A36" s="23">
        <v>1980</v>
      </c>
      <c r="B36" s="38">
        <v>80.926000000000002</v>
      </c>
      <c r="C36" s="38">
        <v>49.761000000000003</v>
      </c>
      <c r="D36" s="40">
        <f t="shared" si="0"/>
        <v>1.6262936838086051</v>
      </c>
    </row>
    <row r="37" spans="1:4" x14ac:dyDescent="0.2">
      <c r="A37" s="23">
        <v>1981</v>
      </c>
      <c r="B37" s="38">
        <v>86.082999999999998</v>
      </c>
      <c r="C37" s="38">
        <v>49.970999999999997</v>
      </c>
      <c r="D37" s="40">
        <f t="shared" si="0"/>
        <v>1.7226591423025355</v>
      </c>
    </row>
    <row r="38" spans="1:4" x14ac:dyDescent="0.2">
      <c r="A38" s="23">
        <v>1982</v>
      </c>
      <c r="B38" s="38">
        <v>93.454999999999998</v>
      </c>
      <c r="C38" s="38">
        <v>52.06</v>
      </c>
      <c r="D38" s="40">
        <f t="shared" si="0"/>
        <v>1.7951402228198232</v>
      </c>
    </row>
    <row r="39" spans="1:4" x14ac:dyDescent="0.2">
      <c r="A39" s="23">
        <v>1983</v>
      </c>
      <c r="B39" s="38">
        <v>83.103999999999999</v>
      </c>
      <c r="C39" s="38">
        <v>50.747999999999998</v>
      </c>
      <c r="D39" s="40">
        <f t="shared" si="0"/>
        <v>1.6375817766217389</v>
      </c>
    </row>
    <row r="40" spans="1:4" x14ac:dyDescent="0.2">
      <c r="A40" s="23">
        <v>1984</v>
      </c>
      <c r="B40" s="38">
        <v>93.063000000000002</v>
      </c>
      <c r="C40" s="38">
        <v>53.713000000000001</v>
      </c>
      <c r="D40" s="40">
        <f t="shared" si="0"/>
        <v>1.7325973228082587</v>
      </c>
    </row>
    <row r="41" spans="1:4" x14ac:dyDescent="0.2">
      <c r="A41" s="23">
        <v>1985</v>
      </c>
      <c r="B41" s="38">
        <v>97.006</v>
      </c>
      <c r="C41" s="38">
        <v>51.991</v>
      </c>
      <c r="D41" s="40">
        <f t="shared" si="0"/>
        <v>1.8658229308918852</v>
      </c>
    </row>
    <row r="42" spans="1:4" x14ac:dyDescent="0.2">
      <c r="A42" s="23">
        <v>1986</v>
      </c>
      <c r="B42" s="38">
        <v>98.049000000000007</v>
      </c>
      <c r="C42" s="38">
        <v>51.576999999999998</v>
      </c>
      <c r="D42" s="40">
        <f t="shared" si="0"/>
        <v>1.9010217732710319</v>
      </c>
    </row>
    <row r="43" spans="1:4" x14ac:dyDescent="0.2">
      <c r="A43" s="23">
        <v>1987</v>
      </c>
      <c r="B43" s="38">
        <v>103.654</v>
      </c>
      <c r="C43" s="38">
        <v>54.061999999999998</v>
      </c>
      <c r="D43" s="40">
        <f t="shared" si="0"/>
        <v>1.9173171543783063</v>
      </c>
    </row>
    <row r="44" spans="1:4" x14ac:dyDescent="0.2">
      <c r="A44" s="23">
        <v>1988</v>
      </c>
      <c r="B44" s="38">
        <v>95.856999999999999</v>
      </c>
      <c r="C44" s="38">
        <v>55.658999999999999</v>
      </c>
      <c r="D44" s="40">
        <f t="shared" si="0"/>
        <v>1.7222192277978405</v>
      </c>
    </row>
    <row r="45" spans="1:4" x14ac:dyDescent="0.2">
      <c r="A45" s="23">
        <v>1989</v>
      </c>
      <c r="B45" s="38">
        <v>107.19199999999999</v>
      </c>
      <c r="C45" s="38">
        <v>58.354999999999997</v>
      </c>
      <c r="D45" s="40">
        <f t="shared" si="0"/>
        <v>1.8368948676205981</v>
      </c>
    </row>
    <row r="46" spans="1:4" x14ac:dyDescent="0.2">
      <c r="A46" s="23">
        <v>1990</v>
      </c>
      <c r="B46" s="38">
        <v>104.29</v>
      </c>
      <c r="C46" s="38">
        <v>54.418999999999997</v>
      </c>
      <c r="D46" s="40">
        <f t="shared" si="0"/>
        <v>1.9164262481853767</v>
      </c>
    </row>
    <row r="47" spans="1:4" x14ac:dyDescent="0.2">
      <c r="A47" s="23">
        <v>1991</v>
      </c>
      <c r="B47" s="38">
        <v>107.297</v>
      </c>
      <c r="C47" s="38">
        <v>54.944000000000003</v>
      </c>
      <c r="D47" s="40">
        <f t="shared" si="0"/>
        <v>1.9528428945835759</v>
      </c>
    </row>
    <row r="48" spans="1:4" x14ac:dyDescent="0.2">
      <c r="A48" s="23">
        <v>1992</v>
      </c>
      <c r="B48" s="38">
        <v>117.206</v>
      </c>
      <c r="C48" s="38">
        <v>56.594999999999999</v>
      </c>
      <c r="D48" s="40">
        <f t="shared" si="0"/>
        <v>2.0709603321848222</v>
      </c>
    </row>
    <row r="49" spans="1:4" x14ac:dyDescent="0.2">
      <c r="A49" s="23">
        <v>1993</v>
      </c>
      <c r="B49" s="38">
        <v>117.58199999999999</v>
      </c>
      <c r="C49" s="38">
        <v>60.258000000000003</v>
      </c>
      <c r="D49" s="40">
        <f t="shared" si="0"/>
        <v>1.9513093697102457</v>
      </c>
    </row>
    <row r="50" spans="1:4" x14ac:dyDescent="0.2">
      <c r="A50" s="23">
        <v>1994</v>
      </c>
      <c r="B50" s="38">
        <v>137.64599999999999</v>
      </c>
      <c r="C50" s="38">
        <v>62.15</v>
      </c>
      <c r="D50" s="40">
        <f t="shared" si="0"/>
        <v>2.2147385358004827</v>
      </c>
    </row>
    <row r="51" spans="1:4" x14ac:dyDescent="0.2">
      <c r="A51" s="23">
        <v>1995</v>
      </c>
      <c r="B51" s="38">
        <v>124.69799999999999</v>
      </c>
      <c r="C51" s="38">
        <v>61.063000000000002</v>
      </c>
      <c r="D51" s="40">
        <f t="shared" si="0"/>
        <v>2.0421204329954308</v>
      </c>
    </row>
    <row r="52" spans="1:4" x14ac:dyDescent="0.2">
      <c r="A52" s="23">
        <v>1996</v>
      </c>
      <c r="B52" s="38">
        <v>131.94200000000001</v>
      </c>
      <c r="C52" s="38">
        <v>62.43</v>
      </c>
      <c r="D52" s="40">
        <f t="shared" si="0"/>
        <v>2.1134390517379464</v>
      </c>
    </row>
    <row r="53" spans="1:4" x14ac:dyDescent="0.2">
      <c r="A53" s="23">
        <v>1997</v>
      </c>
      <c r="B53" s="38">
        <v>157.94999999999999</v>
      </c>
      <c r="C53" s="38">
        <v>68.528000000000006</v>
      </c>
      <c r="D53" s="40">
        <f t="shared" si="0"/>
        <v>2.304897268269904</v>
      </c>
    </row>
    <row r="54" spans="1:4" x14ac:dyDescent="0.2">
      <c r="A54" s="23">
        <v>1998</v>
      </c>
      <c r="B54" s="38">
        <v>159.82599999999999</v>
      </c>
      <c r="C54" s="38">
        <v>71.299000000000007</v>
      </c>
      <c r="D54" s="40">
        <f t="shared" si="0"/>
        <v>2.2416303173957557</v>
      </c>
    </row>
    <row r="55" spans="1:4" x14ac:dyDescent="0.2">
      <c r="A55" s="23">
        <v>1999</v>
      </c>
      <c r="B55" s="38">
        <v>160.34700000000001</v>
      </c>
      <c r="C55" s="38">
        <v>71.914000000000001</v>
      </c>
      <c r="D55" s="40">
        <f t="shared" si="0"/>
        <v>2.2297049253274746</v>
      </c>
    </row>
    <row r="56" spans="1:4" x14ac:dyDescent="0.2">
      <c r="A56" s="23">
        <v>2000</v>
      </c>
      <c r="B56" s="38">
        <v>175.75899999999999</v>
      </c>
      <c r="C56" s="38">
        <v>75.438999999999993</v>
      </c>
      <c r="D56" s="40">
        <f t="shared" si="0"/>
        <v>2.3298161428438871</v>
      </c>
    </row>
    <row r="57" spans="1:4" x14ac:dyDescent="0.2">
      <c r="A57" s="23">
        <v>2001</v>
      </c>
      <c r="B57" s="38">
        <v>184.815</v>
      </c>
      <c r="C57" s="38">
        <v>79.465999999999994</v>
      </c>
      <c r="D57" s="40">
        <f t="shared" si="0"/>
        <v>2.3257116250975263</v>
      </c>
    </row>
    <row r="58" spans="1:4" x14ac:dyDescent="0.2">
      <c r="A58" s="23">
        <v>2002</v>
      </c>
      <c r="B58" s="38">
        <v>196.887</v>
      </c>
      <c r="C58" s="38">
        <v>81.483999999999995</v>
      </c>
      <c r="D58" s="40">
        <f t="shared" si="0"/>
        <v>2.4162657699671102</v>
      </c>
    </row>
    <row r="59" spans="1:4" x14ac:dyDescent="0.2">
      <c r="A59" s="23">
        <v>2003</v>
      </c>
      <c r="B59" s="38">
        <v>186.61099999999999</v>
      </c>
      <c r="C59" s="38">
        <v>88.39</v>
      </c>
      <c r="D59" s="40">
        <f t="shared" si="0"/>
        <v>2.111222989025908</v>
      </c>
    </row>
    <row r="60" spans="1:4" x14ac:dyDescent="0.2">
      <c r="A60" s="23">
        <v>2004</v>
      </c>
      <c r="B60" s="38">
        <v>215.75800000000001</v>
      </c>
      <c r="C60" s="38">
        <v>93.162999999999997</v>
      </c>
      <c r="D60" s="40">
        <f t="shared" si="0"/>
        <v>2.3159194100662281</v>
      </c>
    </row>
    <row r="61" spans="1:4" x14ac:dyDescent="0.2">
      <c r="A61" s="23">
        <v>2005</v>
      </c>
      <c r="B61" s="38">
        <v>220.64699999999999</v>
      </c>
      <c r="C61" s="38">
        <v>92.899000000000001</v>
      </c>
      <c r="D61" s="40">
        <f t="shared" si="0"/>
        <v>2.3751278269949085</v>
      </c>
    </row>
    <row r="62" spans="1:4" x14ac:dyDescent="0.2">
      <c r="A62" s="23">
        <v>2006</v>
      </c>
      <c r="B62" s="38">
        <v>235.96199999999999</v>
      </c>
      <c r="C62" s="38">
        <v>94.308999999999997</v>
      </c>
      <c r="D62" s="40">
        <f t="shared" si="0"/>
        <v>2.5020093522357358</v>
      </c>
    </row>
    <row r="63" spans="1:4" x14ac:dyDescent="0.2">
      <c r="A63" s="23">
        <v>2007</v>
      </c>
      <c r="B63" s="38">
        <v>219.55500000000001</v>
      </c>
      <c r="C63" s="38">
        <v>90.596000000000004</v>
      </c>
      <c r="D63" s="40">
        <f t="shared" si="0"/>
        <v>2.4234513665062476</v>
      </c>
    </row>
    <row r="64" spans="1:4" x14ac:dyDescent="0.2">
      <c r="A64" s="23">
        <v>2008</v>
      </c>
      <c r="B64" s="38">
        <v>211.636</v>
      </c>
      <c r="C64" s="38">
        <v>96.34</v>
      </c>
      <c r="D64" s="40">
        <f t="shared" si="0"/>
        <v>2.196761469794478</v>
      </c>
    </row>
    <row r="65" spans="1:5" x14ac:dyDescent="0.2">
      <c r="A65" s="23">
        <v>2009</v>
      </c>
      <c r="B65" s="38">
        <v>261.08600000000001</v>
      </c>
      <c r="C65" s="38">
        <v>102.17700000000001</v>
      </c>
      <c r="D65" s="40">
        <f t="shared" si="0"/>
        <v>2.5552325865899372</v>
      </c>
    </row>
    <row r="66" spans="1:5" x14ac:dyDescent="0.2">
      <c r="A66" s="23">
        <v>2010</v>
      </c>
      <c r="B66" s="38">
        <v>264.69099999999997</v>
      </c>
      <c r="C66" s="38">
        <v>102.90300000000001</v>
      </c>
      <c r="D66" s="40">
        <f t="shared" si="0"/>
        <v>2.5722379328105105</v>
      </c>
    </row>
    <row r="67" spans="1:5" x14ac:dyDescent="0.2">
      <c r="A67" s="24">
        <v>2011</v>
      </c>
      <c r="B67" s="41">
        <v>235.876</v>
      </c>
      <c r="C67" s="41">
        <v>102.075</v>
      </c>
      <c r="D67" s="42">
        <f t="shared" si="0"/>
        <v>2.3108106784227282</v>
      </c>
    </row>
    <row r="69" spans="1:5" ht="67.5" customHeight="1" x14ac:dyDescent="0.2">
      <c r="A69" s="130" t="s">
        <v>27</v>
      </c>
      <c r="B69" s="130"/>
      <c r="C69" s="130"/>
      <c r="D69" s="130"/>
      <c r="E69" s="130"/>
    </row>
    <row r="71" spans="1:5" ht="54" customHeight="1" x14ac:dyDescent="0.2">
      <c r="A71" s="131" t="s">
        <v>36</v>
      </c>
      <c r="B71" s="131"/>
      <c r="C71" s="131"/>
      <c r="D71" s="131"/>
      <c r="E71" s="131"/>
    </row>
  </sheetData>
  <mergeCells count="2">
    <mergeCell ref="A69:E69"/>
    <mergeCell ref="A71:E71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9"/>
  <sheetViews>
    <sheetView zoomScaleNormal="100" zoomScaleSheetLayoutView="100" workbookViewId="0"/>
  </sheetViews>
  <sheetFormatPr defaultRowHeight="12.75" x14ac:dyDescent="0.2"/>
  <cols>
    <col min="1" max="1" width="9.140625" style="16"/>
    <col min="2" max="2" width="12.7109375" style="16" customWidth="1"/>
    <col min="3" max="16384" width="9.140625" style="16"/>
  </cols>
  <sheetData>
    <row r="1" spans="1:2" x14ac:dyDescent="0.2">
      <c r="A1" s="25" t="s">
        <v>9</v>
      </c>
    </row>
    <row r="3" spans="1:2" x14ac:dyDescent="0.2">
      <c r="A3" s="24" t="s">
        <v>0</v>
      </c>
      <c r="B3" s="4" t="s">
        <v>8</v>
      </c>
    </row>
    <row r="4" spans="1:2" x14ac:dyDescent="0.2">
      <c r="A4" s="23"/>
      <c r="B4" s="22" t="s">
        <v>7</v>
      </c>
    </row>
    <row r="6" spans="1:2" x14ac:dyDescent="0.2">
      <c r="A6" s="21">
        <v>1964</v>
      </c>
      <c r="B6" s="105">
        <v>15.670999999999999</v>
      </c>
    </row>
    <row r="7" spans="1:2" x14ac:dyDescent="0.2">
      <c r="A7" s="21">
        <v>1965</v>
      </c>
      <c r="B7" s="105">
        <v>17.786999999999999</v>
      </c>
    </row>
    <row r="8" spans="1:2" x14ac:dyDescent="0.2">
      <c r="A8" s="21">
        <v>1966</v>
      </c>
      <c r="B8" s="105">
        <v>19.181999999999999</v>
      </c>
    </row>
    <row r="9" spans="1:2" x14ac:dyDescent="0.2">
      <c r="A9" s="21">
        <v>1967</v>
      </c>
      <c r="B9" s="105">
        <v>19.407</v>
      </c>
    </row>
    <row r="10" spans="1:2" x14ac:dyDescent="0.2">
      <c r="A10" s="21">
        <v>1968</v>
      </c>
      <c r="B10" s="105">
        <v>21.454000000000001</v>
      </c>
    </row>
    <row r="11" spans="1:2" x14ac:dyDescent="0.2">
      <c r="A11" s="21">
        <v>1969</v>
      </c>
      <c r="B11" s="105">
        <v>26.280999999999999</v>
      </c>
    </row>
    <row r="12" spans="1:2" x14ac:dyDescent="0.2">
      <c r="A12" s="21">
        <v>1970</v>
      </c>
      <c r="B12" s="105">
        <v>27.666</v>
      </c>
    </row>
    <row r="13" spans="1:2" x14ac:dyDescent="0.2">
      <c r="A13" s="21">
        <v>1971</v>
      </c>
      <c r="B13" s="105">
        <v>28.954999999999998</v>
      </c>
    </row>
    <row r="14" spans="1:2" x14ac:dyDescent="0.2">
      <c r="A14" s="21">
        <v>1972</v>
      </c>
      <c r="B14" s="105">
        <v>28.446000000000002</v>
      </c>
    </row>
    <row r="15" spans="1:2" x14ac:dyDescent="0.2">
      <c r="A15" s="21">
        <v>1973</v>
      </c>
      <c r="B15" s="105">
        <v>32.965000000000003</v>
      </c>
    </row>
    <row r="16" spans="1:2" x14ac:dyDescent="0.2">
      <c r="A16" s="21">
        <v>1974</v>
      </c>
      <c r="B16" s="105">
        <v>31.99</v>
      </c>
    </row>
    <row r="17" spans="1:2" x14ac:dyDescent="0.2">
      <c r="A17" s="21">
        <v>1975</v>
      </c>
      <c r="B17" s="105">
        <v>38.786999999999999</v>
      </c>
    </row>
    <row r="18" spans="1:2" x14ac:dyDescent="0.2">
      <c r="A18" s="21">
        <v>1976</v>
      </c>
      <c r="B18" s="105">
        <v>38.590000000000003</v>
      </c>
    </row>
    <row r="19" spans="1:2" x14ac:dyDescent="0.2">
      <c r="A19" s="21">
        <v>1977</v>
      </c>
      <c r="B19" s="105">
        <v>45.790999999999997</v>
      </c>
    </row>
    <row r="20" spans="1:2" x14ac:dyDescent="0.2">
      <c r="A20" s="21">
        <v>1978</v>
      </c>
      <c r="B20" s="105">
        <v>50.347000000000001</v>
      </c>
    </row>
    <row r="21" spans="1:2" x14ac:dyDescent="0.2">
      <c r="A21" s="21">
        <v>1979</v>
      </c>
      <c r="B21" s="105">
        <v>55.896000000000001</v>
      </c>
    </row>
    <row r="22" spans="1:2" x14ac:dyDescent="0.2">
      <c r="A22" s="21">
        <v>1980</v>
      </c>
      <c r="B22" s="105">
        <v>53.116999999999997</v>
      </c>
    </row>
    <row r="23" spans="1:2" x14ac:dyDescent="0.2">
      <c r="A23" s="21">
        <v>1981</v>
      </c>
      <c r="B23" s="105">
        <v>56.917999999999999</v>
      </c>
    </row>
    <row r="24" spans="1:2" x14ac:dyDescent="0.2">
      <c r="A24" s="21">
        <v>1982</v>
      </c>
      <c r="B24" s="105">
        <v>58.784999999999997</v>
      </c>
    </row>
    <row r="25" spans="1:2" x14ac:dyDescent="0.2">
      <c r="A25" s="21">
        <v>1983</v>
      </c>
      <c r="B25" s="105">
        <v>55.941000000000003</v>
      </c>
    </row>
    <row r="26" spans="1:2" x14ac:dyDescent="0.2">
      <c r="A26" s="21">
        <v>1984</v>
      </c>
      <c r="B26" s="105">
        <v>58.648000000000003</v>
      </c>
    </row>
    <row r="27" spans="1:2" x14ac:dyDescent="0.2">
      <c r="A27" s="21">
        <v>1985</v>
      </c>
      <c r="B27" s="105">
        <v>61.06</v>
      </c>
    </row>
    <row r="28" spans="1:2" x14ac:dyDescent="0.2">
      <c r="A28" s="21">
        <v>1986</v>
      </c>
      <c r="B28" s="105">
        <v>66.908000000000001</v>
      </c>
    </row>
    <row r="29" spans="1:2" x14ac:dyDescent="0.2">
      <c r="A29" s="21">
        <v>1987</v>
      </c>
      <c r="B29" s="105">
        <v>65.706999999999994</v>
      </c>
    </row>
    <row r="30" spans="1:2" x14ac:dyDescent="0.2">
      <c r="A30" s="21">
        <v>1988</v>
      </c>
      <c r="B30" s="105">
        <v>65.102000000000004</v>
      </c>
    </row>
    <row r="31" spans="1:2" x14ac:dyDescent="0.2">
      <c r="A31" s="21">
        <v>1989</v>
      </c>
      <c r="B31" s="105">
        <v>68.061000000000007</v>
      </c>
    </row>
    <row r="32" spans="1:2" x14ac:dyDescent="0.2">
      <c r="A32" s="21">
        <v>1990</v>
      </c>
      <c r="B32" s="105">
        <v>68.680000000000007</v>
      </c>
    </row>
    <row r="33" spans="1:3" x14ac:dyDescent="0.2">
      <c r="A33" s="21">
        <v>1991</v>
      </c>
      <c r="B33" s="105">
        <v>71.641000000000005</v>
      </c>
    </row>
    <row r="34" spans="1:3" x14ac:dyDescent="0.2">
      <c r="A34" s="21">
        <v>1992</v>
      </c>
      <c r="B34" s="105">
        <v>75.923000000000002</v>
      </c>
    </row>
    <row r="35" spans="1:3" x14ac:dyDescent="0.2">
      <c r="A35" s="21">
        <v>1993</v>
      </c>
      <c r="B35" s="105">
        <v>80.489999999999995</v>
      </c>
    </row>
    <row r="36" spans="1:3" x14ac:dyDescent="0.2">
      <c r="A36" s="21">
        <v>1994</v>
      </c>
      <c r="B36" s="105">
        <v>86.962000000000003</v>
      </c>
    </row>
    <row r="37" spans="1:3" x14ac:dyDescent="0.2">
      <c r="A37" s="21">
        <v>1995</v>
      </c>
      <c r="B37" s="105">
        <v>87.816000000000003</v>
      </c>
    </row>
    <row r="38" spans="1:3" x14ac:dyDescent="0.2">
      <c r="A38" s="21">
        <v>1996</v>
      </c>
      <c r="B38" s="105">
        <v>90.328999999999994</v>
      </c>
    </row>
    <row r="39" spans="1:3" x14ac:dyDescent="0.2">
      <c r="A39" s="21">
        <v>1997</v>
      </c>
      <c r="B39" s="105">
        <v>98.001999999999995</v>
      </c>
    </row>
    <row r="40" spans="1:3" x14ac:dyDescent="0.2">
      <c r="A40" s="21">
        <v>1998</v>
      </c>
      <c r="B40" s="105">
        <v>105.462</v>
      </c>
    </row>
    <row r="41" spans="1:3" x14ac:dyDescent="0.2">
      <c r="A41" s="21">
        <v>1999</v>
      </c>
      <c r="B41" s="105">
        <v>107.861</v>
      </c>
    </row>
    <row r="42" spans="1:3" x14ac:dyDescent="0.2">
      <c r="A42" s="21">
        <v>2000</v>
      </c>
      <c r="B42" s="105">
        <v>115.384</v>
      </c>
    </row>
    <row r="43" spans="1:3" x14ac:dyDescent="0.2">
      <c r="A43" s="21">
        <v>2001</v>
      </c>
      <c r="B43" s="105">
        <v>122.113</v>
      </c>
    </row>
    <row r="44" spans="1:3" x14ac:dyDescent="0.2">
      <c r="A44" s="21">
        <v>2002</v>
      </c>
      <c r="B44" s="105">
        <v>128.68899999999999</v>
      </c>
    </row>
    <row r="45" spans="1:3" x14ac:dyDescent="0.2">
      <c r="A45" s="21">
        <v>2003</v>
      </c>
      <c r="B45" s="105">
        <v>126.312</v>
      </c>
    </row>
    <row r="46" spans="1:3" x14ac:dyDescent="0.2">
      <c r="A46" s="21">
        <v>2004</v>
      </c>
      <c r="B46" s="105">
        <v>135.19200000000001</v>
      </c>
    </row>
    <row r="47" spans="1:3" x14ac:dyDescent="0.2">
      <c r="A47" s="21">
        <v>2005</v>
      </c>
      <c r="B47" s="105">
        <v>144.334</v>
      </c>
      <c r="C47" s="17"/>
    </row>
    <row r="48" spans="1:3" x14ac:dyDescent="0.2">
      <c r="A48" s="21">
        <v>2006</v>
      </c>
      <c r="B48" s="105">
        <v>150.13900000000001</v>
      </c>
      <c r="C48" s="17"/>
    </row>
    <row r="49" spans="1:6" x14ac:dyDescent="0.2">
      <c r="A49" s="21">
        <v>2007</v>
      </c>
      <c r="B49" s="105">
        <v>155.52699999999999</v>
      </c>
      <c r="C49" s="17"/>
    </row>
    <row r="50" spans="1:6" x14ac:dyDescent="0.2">
      <c r="A50" s="21">
        <v>2008</v>
      </c>
      <c r="B50" s="105">
        <v>151.08500000000001</v>
      </c>
      <c r="C50" s="17"/>
    </row>
    <row r="51" spans="1:6" x14ac:dyDescent="0.2">
      <c r="A51" s="21">
        <v>2009</v>
      </c>
      <c r="B51" s="105">
        <v>159.465</v>
      </c>
      <c r="C51" s="17"/>
    </row>
    <row r="52" spans="1:6" x14ac:dyDescent="0.2">
      <c r="A52" s="21">
        <v>2010</v>
      </c>
      <c r="B52" s="105">
        <v>168.27500000000001</v>
      </c>
      <c r="C52" s="17"/>
    </row>
    <row r="53" spans="1:6" x14ac:dyDescent="0.2">
      <c r="A53" s="20">
        <v>2011</v>
      </c>
      <c r="B53" s="106">
        <v>174.01900000000001</v>
      </c>
      <c r="C53" s="17"/>
    </row>
    <row r="54" spans="1:6" x14ac:dyDescent="0.2">
      <c r="A54" s="19"/>
      <c r="B54" s="18"/>
      <c r="C54" s="17"/>
    </row>
    <row r="55" spans="1:6" x14ac:dyDescent="0.2">
      <c r="A55" s="19" t="s">
        <v>6</v>
      </c>
      <c r="B55" s="18"/>
      <c r="C55" s="17"/>
    </row>
    <row r="57" spans="1:6" ht="42.75" customHeight="1" x14ac:dyDescent="0.2">
      <c r="A57" s="132" t="s">
        <v>94</v>
      </c>
      <c r="B57" s="130"/>
      <c r="C57" s="130"/>
      <c r="D57" s="130"/>
      <c r="E57" s="130"/>
      <c r="F57" s="130"/>
    </row>
    <row r="58" spans="1:6" x14ac:dyDescent="0.2">
      <c r="A58" s="57"/>
      <c r="B58" s="57"/>
      <c r="C58" s="57"/>
      <c r="D58" s="57"/>
    </row>
    <row r="59" spans="1:6" ht="57.75" customHeight="1" x14ac:dyDescent="0.2">
      <c r="A59" s="131" t="s">
        <v>36</v>
      </c>
      <c r="B59" s="131"/>
      <c r="C59" s="131"/>
      <c r="D59" s="131"/>
      <c r="E59" s="131"/>
      <c r="F59" s="131"/>
    </row>
  </sheetData>
  <mergeCells count="2">
    <mergeCell ref="A57:F57"/>
    <mergeCell ref="A59:F59"/>
  </mergeCells>
  <pageMargins left="0.7" right="0.7" top="0.75" bottom="0.75" header="0.3" footer="0.3"/>
  <pageSetup scale="85" orientation="portrait" r:id="rId1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L26"/>
  <sheetViews>
    <sheetView zoomScaleNormal="100" zoomScaleSheetLayoutView="100" workbookViewId="0"/>
  </sheetViews>
  <sheetFormatPr defaultColWidth="8.85546875" defaultRowHeight="12.75" x14ac:dyDescent="0.25"/>
  <cols>
    <col min="1" max="1" width="8.85546875" style="79"/>
    <col min="2" max="2" width="13.7109375" style="79" customWidth="1"/>
    <col min="3" max="3" width="11" style="80" customWidth="1"/>
    <col min="4" max="4" width="11.140625" style="79" customWidth="1"/>
    <col min="5" max="5" width="14.28515625" style="79" customWidth="1"/>
    <col min="6" max="6" width="10.85546875" style="80" customWidth="1"/>
    <col min="7" max="7" width="8.85546875" style="79"/>
    <col min="8" max="8" width="13.7109375" style="79" customWidth="1"/>
    <col min="9" max="9" width="10.85546875" style="80" customWidth="1"/>
    <col min="10" max="10" width="8.85546875" style="79"/>
    <col min="11" max="11" width="14.28515625" style="79" customWidth="1"/>
    <col min="12" max="12" width="10.85546875" style="79" customWidth="1"/>
    <col min="13" max="257" width="8.85546875" style="79"/>
    <col min="258" max="258" width="13.7109375" style="79" customWidth="1"/>
    <col min="259" max="259" width="11" style="79" customWidth="1"/>
    <col min="260" max="260" width="11.140625" style="79" customWidth="1"/>
    <col min="261" max="261" width="13.7109375" style="79" customWidth="1"/>
    <col min="262" max="262" width="10.85546875" style="79" customWidth="1"/>
    <col min="263" max="263" width="8.85546875" style="79"/>
    <col min="264" max="264" width="13.7109375" style="79" customWidth="1"/>
    <col min="265" max="265" width="10.85546875" style="79" customWidth="1"/>
    <col min="266" max="266" width="8.85546875" style="79"/>
    <col min="267" max="267" width="13.7109375" style="79" customWidth="1"/>
    <col min="268" max="268" width="10.85546875" style="79" customWidth="1"/>
    <col min="269" max="513" width="8.85546875" style="79"/>
    <col min="514" max="514" width="13.7109375" style="79" customWidth="1"/>
    <col min="515" max="515" width="11" style="79" customWidth="1"/>
    <col min="516" max="516" width="11.140625" style="79" customWidth="1"/>
    <col min="517" max="517" width="13.7109375" style="79" customWidth="1"/>
    <col min="518" max="518" width="10.85546875" style="79" customWidth="1"/>
    <col min="519" max="519" width="8.85546875" style="79"/>
    <col min="520" max="520" width="13.7109375" style="79" customWidth="1"/>
    <col min="521" max="521" width="10.85546875" style="79" customWidth="1"/>
    <col min="522" max="522" width="8.85546875" style="79"/>
    <col min="523" max="523" width="13.7109375" style="79" customWidth="1"/>
    <col min="524" max="524" width="10.85546875" style="79" customWidth="1"/>
    <col min="525" max="769" width="8.85546875" style="79"/>
    <col min="770" max="770" width="13.7109375" style="79" customWidth="1"/>
    <col min="771" max="771" width="11" style="79" customWidth="1"/>
    <col min="772" max="772" width="11.140625" style="79" customWidth="1"/>
    <col min="773" max="773" width="13.7109375" style="79" customWidth="1"/>
    <col min="774" max="774" width="10.85546875" style="79" customWidth="1"/>
    <col min="775" max="775" width="8.85546875" style="79"/>
    <col min="776" max="776" width="13.7109375" style="79" customWidth="1"/>
    <col min="777" max="777" width="10.85546875" style="79" customWidth="1"/>
    <col min="778" max="778" width="8.85546875" style="79"/>
    <col min="779" max="779" width="13.7109375" style="79" customWidth="1"/>
    <col min="780" max="780" width="10.85546875" style="79" customWidth="1"/>
    <col min="781" max="1025" width="8.85546875" style="79"/>
    <col min="1026" max="1026" width="13.7109375" style="79" customWidth="1"/>
    <col min="1027" max="1027" width="11" style="79" customWidth="1"/>
    <col min="1028" max="1028" width="11.140625" style="79" customWidth="1"/>
    <col min="1029" max="1029" width="13.7109375" style="79" customWidth="1"/>
    <col min="1030" max="1030" width="10.85546875" style="79" customWidth="1"/>
    <col min="1031" max="1031" width="8.85546875" style="79"/>
    <col min="1032" max="1032" width="13.7109375" style="79" customWidth="1"/>
    <col min="1033" max="1033" width="10.85546875" style="79" customWidth="1"/>
    <col min="1034" max="1034" width="8.85546875" style="79"/>
    <col min="1035" max="1035" width="13.7109375" style="79" customWidth="1"/>
    <col min="1036" max="1036" width="10.85546875" style="79" customWidth="1"/>
    <col min="1037" max="1281" width="8.85546875" style="79"/>
    <col min="1282" max="1282" width="13.7109375" style="79" customWidth="1"/>
    <col min="1283" max="1283" width="11" style="79" customWidth="1"/>
    <col min="1284" max="1284" width="11.140625" style="79" customWidth="1"/>
    <col min="1285" max="1285" width="13.7109375" style="79" customWidth="1"/>
    <col min="1286" max="1286" width="10.85546875" style="79" customWidth="1"/>
    <col min="1287" max="1287" width="8.85546875" style="79"/>
    <col min="1288" max="1288" width="13.7109375" style="79" customWidth="1"/>
    <col min="1289" max="1289" width="10.85546875" style="79" customWidth="1"/>
    <col min="1290" max="1290" width="8.85546875" style="79"/>
    <col min="1291" max="1291" width="13.7109375" style="79" customWidth="1"/>
    <col min="1292" max="1292" width="10.85546875" style="79" customWidth="1"/>
    <col min="1293" max="1537" width="8.85546875" style="79"/>
    <col min="1538" max="1538" width="13.7109375" style="79" customWidth="1"/>
    <col min="1539" max="1539" width="11" style="79" customWidth="1"/>
    <col min="1540" max="1540" width="11.140625" style="79" customWidth="1"/>
    <col min="1541" max="1541" width="13.7109375" style="79" customWidth="1"/>
    <col min="1542" max="1542" width="10.85546875" style="79" customWidth="1"/>
    <col min="1543" max="1543" width="8.85546875" style="79"/>
    <col min="1544" max="1544" width="13.7109375" style="79" customWidth="1"/>
    <col min="1545" max="1545" width="10.85546875" style="79" customWidth="1"/>
    <col min="1546" max="1546" width="8.85546875" style="79"/>
    <col min="1547" max="1547" width="13.7109375" style="79" customWidth="1"/>
    <col min="1548" max="1548" width="10.85546875" style="79" customWidth="1"/>
    <col min="1549" max="1793" width="8.85546875" style="79"/>
    <col min="1794" max="1794" width="13.7109375" style="79" customWidth="1"/>
    <col min="1795" max="1795" width="11" style="79" customWidth="1"/>
    <col min="1796" max="1796" width="11.140625" style="79" customWidth="1"/>
    <col min="1797" max="1797" width="13.7109375" style="79" customWidth="1"/>
    <col min="1798" max="1798" width="10.85546875" style="79" customWidth="1"/>
    <col min="1799" max="1799" width="8.85546875" style="79"/>
    <col min="1800" max="1800" width="13.7109375" style="79" customWidth="1"/>
    <col min="1801" max="1801" width="10.85546875" style="79" customWidth="1"/>
    <col min="1802" max="1802" width="8.85546875" style="79"/>
    <col min="1803" max="1803" width="13.7109375" style="79" customWidth="1"/>
    <col min="1804" max="1804" width="10.85546875" style="79" customWidth="1"/>
    <col min="1805" max="2049" width="8.85546875" style="79"/>
    <col min="2050" max="2050" width="13.7109375" style="79" customWidth="1"/>
    <col min="2051" max="2051" width="11" style="79" customWidth="1"/>
    <col min="2052" max="2052" width="11.140625" style="79" customWidth="1"/>
    <col min="2053" max="2053" width="13.7109375" style="79" customWidth="1"/>
    <col min="2054" max="2054" width="10.85546875" style="79" customWidth="1"/>
    <col min="2055" max="2055" width="8.85546875" style="79"/>
    <col min="2056" max="2056" width="13.7109375" style="79" customWidth="1"/>
    <col min="2057" max="2057" width="10.85546875" style="79" customWidth="1"/>
    <col min="2058" max="2058" width="8.85546875" style="79"/>
    <col min="2059" max="2059" width="13.7109375" style="79" customWidth="1"/>
    <col min="2060" max="2060" width="10.85546875" style="79" customWidth="1"/>
    <col min="2061" max="2305" width="8.85546875" style="79"/>
    <col min="2306" max="2306" width="13.7109375" style="79" customWidth="1"/>
    <col min="2307" max="2307" width="11" style="79" customWidth="1"/>
    <col min="2308" max="2308" width="11.140625" style="79" customWidth="1"/>
    <col min="2309" max="2309" width="13.7109375" style="79" customWidth="1"/>
    <col min="2310" max="2310" width="10.85546875" style="79" customWidth="1"/>
    <col min="2311" max="2311" width="8.85546875" style="79"/>
    <col min="2312" max="2312" width="13.7109375" style="79" customWidth="1"/>
    <col min="2313" max="2313" width="10.85546875" style="79" customWidth="1"/>
    <col min="2314" max="2314" width="8.85546875" style="79"/>
    <col min="2315" max="2315" width="13.7109375" style="79" customWidth="1"/>
    <col min="2316" max="2316" width="10.85546875" style="79" customWidth="1"/>
    <col min="2317" max="2561" width="8.85546875" style="79"/>
    <col min="2562" max="2562" width="13.7109375" style="79" customWidth="1"/>
    <col min="2563" max="2563" width="11" style="79" customWidth="1"/>
    <col min="2564" max="2564" width="11.140625" style="79" customWidth="1"/>
    <col min="2565" max="2565" width="13.7109375" style="79" customWidth="1"/>
    <col min="2566" max="2566" width="10.85546875" style="79" customWidth="1"/>
    <col min="2567" max="2567" width="8.85546875" style="79"/>
    <col min="2568" max="2568" width="13.7109375" style="79" customWidth="1"/>
    <col min="2569" max="2569" width="10.85546875" style="79" customWidth="1"/>
    <col min="2570" max="2570" width="8.85546875" style="79"/>
    <col min="2571" max="2571" width="13.7109375" style="79" customWidth="1"/>
    <col min="2572" max="2572" width="10.85546875" style="79" customWidth="1"/>
    <col min="2573" max="2817" width="8.85546875" style="79"/>
    <col min="2818" max="2818" width="13.7109375" style="79" customWidth="1"/>
    <col min="2819" max="2819" width="11" style="79" customWidth="1"/>
    <col min="2820" max="2820" width="11.140625" style="79" customWidth="1"/>
    <col min="2821" max="2821" width="13.7109375" style="79" customWidth="1"/>
    <col min="2822" max="2822" width="10.85546875" style="79" customWidth="1"/>
    <col min="2823" max="2823" width="8.85546875" style="79"/>
    <col min="2824" max="2824" width="13.7109375" style="79" customWidth="1"/>
    <col min="2825" max="2825" width="10.85546875" style="79" customWidth="1"/>
    <col min="2826" max="2826" width="8.85546875" style="79"/>
    <col min="2827" max="2827" width="13.7109375" style="79" customWidth="1"/>
    <col min="2828" max="2828" width="10.85546875" style="79" customWidth="1"/>
    <col min="2829" max="3073" width="8.85546875" style="79"/>
    <col min="3074" max="3074" width="13.7109375" style="79" customWidth="1"/>
    <col min="3075" max="3075" width="11" style="79" customWidth="1"/>
    <col min="3076" max="3076" width="11.140625" style="79" customWidth="1"/>
    <col min="3077" max="3077" width="13.7109375" style="79" customWidth="1"/>
    <col min="3078" max="3078" width="10.85546875" style="79" customWidth="1"/>
    <col min="3079" max="3079" width="8.85546875" style="79"/>
    <col min="3080" max="3080" width="13.7109375" style="79" customWidth="1"/>
    <col min="3081" max="3081" width="10.85546875" style="79" customWidth="1"/>
    <col min="3082" max="3082" width="8.85546875" style="79"/>
    <col min="3083" max="3083" width="13.7109375" style="79" customWidth="1"/>
    <col min="3084" max="3084" width="10.85546875" style="79" customWidth="1"/>
    <col min="3085" max="3329" width="8.85546875" style="79"/>
    <col min="3330" max="3330" width="13.7109375" style="79" customWidth="1"/>
    <col min="3331" max="3331" width="11" style="79" customWidth="1"/>
    <col min="3332" max="3332" width="11.140625" style="79" customWidth="1"/>
    <col min="3333" max="3333" width="13.7109375" style="79" customWidth="1"/>
    <col min="3334" max="3334" width="10.85546875" style="79" customWidth="1"/>
    <col min="3335" max="3335" width="8.85546875" style="79"/>
    <col min="3336" max="3336" width="13.7109375" style="79" customWidth="1"/>
    <col min="3337" max="3337" width="10.85546875" style="79" customWidth="1"/>
    <col min="3338" max="3338" width="8.85546875" style="79"/>
    <col min="3339" max="3339" width="13.7109375" style="79" customWidth="1"/>
    <col min="3340" max="3340" width="10.85546875" style="79" customWidth="1"/>
    <col min="3341" max="3585" width="8.85546875" style="79"/>
    <col min="3586" max="3586" width="13.7109375" style="79" customWidth="1"/>
    <col min="3587" max="3587" width="11" style="79" customWidth="1"/>
    <col min="3588" max="3588" width="11.140625" style="79" customWidth="1"/>
    <col min="3589" max="3589" width="13.7109375" style="79" customWidth="1"/>
    <col min="3590" max="3590" width="10.85546875" style="79" customWidth="1"/>
    <col min="3591" max="3591" width="8.85546875" style="79"/>
    <col min="3592" max="3592" width="13.7109375" style="79" customWidth="1"/>
    <col min="3593" max="3593" width="10.85546875" style="79" customWidth="1"/>
    <col min="3594" max="3594" width="8.85546875" style="79"/>
    <col min="3595" max="3595" width="13.7109375" style="79" customWidth="1"/>
    <col min="3596" max="3596" width="10.85546875" style="79" customWidth="1"/>
    <col min="3597" max="3841" width="8.85546875" style="79"/>
    <col min="3842" max="3842" width="13.7109375" style="79" customWidth="1"/>
    <col min="3843" max="3843" width="11" style="79" customWidth="1"/>
    <col min="3844" max="3844" width="11.140625" style="79" customWidth="1"/>
    <col min="3845" max="3845" width="13.7109375" style="79" customWidth="1"/>
    <col min="3846" max="3846" width="10.85546875" style="79" customWidth="1"/>
    <col min="3847" max="3847" width="8.85546875" style="79"/>
    <col min="3848" max="3848" width="13.7109375" style="79" customWidth="1"/>
    <col min="3849" max="3849" width="10.85546875" style="79" customWidth="1"/>
    <col min="3850" max="3850" width="8.85546875" style="79"/>
    <col min="3851" max="3851" width="13.7109375" style="79" customWidth="1"/>
    <col min="3852" max="3852" width="10.85546875" style="79" customWidth="1"/>
    <col min="3853" max="4097" width="8.85546875" style="79"/>
    <col min="4098" max="4098" width="13.7109375" style="79" customWidth="1"/>
    <col min="4099" max="4099" width="11" style="79" customWidth="1"/>
    <col min="4100" max="4100" width="11.140625" style="79" customWidth="1"/>
    <col min="4101" max="4101" width="13.7109375" style="79" customWidth="1"/>
    <col min="4102" max="4102" width="10.85546875" style="79" customWidth="1"/>
    <col min="4103" max="4103" width="8.85546875" style="79"/>
    <col min="4104" max="4104" width="13.7109375" style="79" customWidth="1"/>
    <col min="4105" max="4105" width="10.85546875" style="79" customWidth="1"/>
    <col min="4106" max="4106" width="8.85546875" style="79"/>
    <col min="4107" max="4107" width="13.7109375" style="79" customWidth="1"/>
    <col min="4108" max="4108" width="10.85546875" style="79" customWidth="1"/>
    <col min="4109" max="4353" width="8.85546875" style="79"/>
    <col min="4354" max="4354" width="13.7109375" style="79" customWidth="1"/>
    <col min="4355" max="4355" width="11" style="79" customWidth="1"/>
    <col min="4356" max="4356" width="11.140625" style="79" customWidth="1"/>
    <col min="4357" max="4357" width="13.7109375" style="79" customWidth="1"/>
    <col min="4358" max="4358" width="10.85546875" style="79" customWidth="1"/>
    <col min="4359" max="4359" width="8.85546875" style="79"/>
    <col min="4360" max="4360" width="13.7109375" style="79" customWidth="1"/>
    <col min="4361" max="4361" width="10.85546875" style="79" customWidth="1"/>
    <col min="4362" max="4362" width="8.85546875" style="79"/>
    <col min="4363" max="4363" width="13.7109375" style="79" customWidth="1"/>
    <col min="4364" max="4364" width="10.85546875" style="79" customWidth="1"/>
    <col min="4365" max="4609" width="8.85546875" style="79"/>
    <col min="4610" max="4610" width="13.7109375" style="79" customWidth="1"/>
    <col min="4611" max="4611" width="11" style="79" customWidth="1"/>
    <col min="4612" max="4612" width="11.140625" style="79" customWidth="1"/>
    <col min="4613" max="4613" width="13.7109375" style="79" customWidth="1"/>
    <col min="4614" max="4614" width="10.85546875" style="79" customWidth="1"/>
    <col min="4615" max="4615" width="8.85546875" style="79"/>
    <col min="4616" max="4616" width="13.7109375" style="79" customWidth="1"/>
    <col min="4617" max="4617" width="10.85546875" style="79" customWidth="1"/>
    <col min="4618" max="4618" width="8.85546875" style="79"/>
    <col min="4619" max="4619" width="13.7109375" style="79" customWidth="1"/>
    <col min="4620" max="4620" width="10.85546875" style="79" customWidth="1"/>
    <col min="4621" max="4865" width="8.85546875" style="79"/>
    <col min="4866" max="4866" width="13.7109375" style="79" customWidth="1"/>
    <col min="4867" max="4867" width="11" style="79" customWidth="1"/>
    <col min="4868" max="4868" width="11.140625" style="79" customWidth="1"/>
    <col min="4869" max="4869" width="13.7109375" style="79" customWidth="1"/>
    <col min="4870" max="4870" width="10.85546875" style="79" customWidth="1"/>
    <col min="4871" max="4871" width="8.85546875" style="79"/>
    <col min="4872" max="4872" width="13.7109375" style="79" customWidth="1"/>
    <col min="4873" max="4873" width="10.85546875" style="79" customWidth="1"/>
    <col min="4874" max="4874" width="8.85546875" style="79"/>
    <col min="4875" max="4875" width="13.7109375" style="79" customWidth="1"/>
    <col min="4876" max="4876" width="10.85546875" style="79" customWidth="1"/>
    <col min="4877" max="5121" width="8.85546875" style="79"/>
    <col min="5122" max="5122" width="13.7109375" style="79" customWidth="1"/>
    <col min="5123" max="5123" width="11" style="79" customWidth="1"/>
    <col min="5124" max="5124" width="11.140625" style="79" customWidth="1"/>
    <col min="5125" max="5125" width="13.7109375" style="79" customWidth="1"/>
    <col min="5126" max="5126" width="10.85546875" style="79" customWidth="1"/>
    <col min="5127" max="5127" width="8.85546875" style="79"/>
    <col min="5128" max="5128" width="13.7109375" style="79" customWidth="1"/>
    <col min="5129" max="5129" width="10.85546875" style="79" customWidth="1"/>
    <col min="5130" max="5130" width="8.85546875" style="79"/>
    <col min="5131" max="5131" width="13.7109375" style="79" customWidth="1"/>
    <col min="5132" max="5132" width="10.85546875" style="79" customWidth="1"/>
    <col min="5133" max="5377" width="8.85546875" style="79"/>
    <col min="5378" max="5378" width="13.7109375" style="79" customWidth="1"/>
    <col min="5379" max="5379" width="11" style="79" customWidth="1"/>
    <col min="5380" max="5380" width="11.140625" style="79" customWidth="1"/>
    <col min="5381" max="5381" width="13.7109375" style="79" customWidth="1"/>
    <col min="5382" max="5382" width="10.85546875" style="79" customWidth="1"/>
    <col min="5383" max="5383" width="8.85546875" style="79"/>
    <col min="5384" max="5384" width="13.7109375" style="79" customWidth="1"/>
    <col min="5385" max="5385" width="10.85546875" style="79" customWidth="1"/>
    <col min="5386" max="5386" width="8.85546875" style="79"/>
    <col min="5387" max="5387" width="13.7109375" style="79" customWidth="1"/>
    <col min="5388" max="5388" width="10.85546875" style="79" customWidth="1"/>
    <col min="5389" max="5633" width="8.85546875" style="79"/>
    <col min="5634" max="5634" width="13.7109375" style="79" customWidth="1"/>
    <col min="5635" max="5635" width="11" style="79" customWidth="1"/>
    <col min="5636" max="5636" width="11.140625" style="79" customWidth="1"/>
    <col min="5637" max="5637" width="13.7109375" style="79" customWidth="1"/>
    <col min="5638" max="5638" width="10.85546875" style="79" customWidth="1"/>
    <col min="5639" max="5639" width="8.85546875" style="79"/>
    <col min="5640" max="5640" width="13.7109375" style="79" customWidth="1"/>
    <col min="5641" max="5641" width="10.85546875" style="79" customWidth="1"/>
    <col min="5642" max="5642" width="8.85546875" style="79"/>
    <col min="5643" max="5643" width="13.7109375" style="79" customWidth="1"/>
    <col min="5644" max="5644" width="10.85546875" style="79" customWidth="1"/>
    <col min="5645" max="5889" width="8.85546875" style="79"/>
    <col min="5890" max="5890" width="13.7109375" style="79" customWidth="1"/>
    <col min="5891" max="5891" width="11" style="79" customWidth="1"/>
    <col min="5892" max="5892" width="11.140625" style="79" customWidth="1"/>
    <col min="5893" max="5893" width="13.7109375" style="79" customWidth="1"/>
    <col min="5894" max="5894" width="10.85546875" style="79" customWidth="1"/>
    <col min="5895" max="5895" width="8.85546875" style="79"/>
    <col min="5896" max="5896" width="13.7109375" style="79" customWidth="1"/>
    <col min="5897" max="5897" width="10.85546875" style="79" customWidth="1"/>
    <col min="5898" max="5898" width="8.85546875" style="79"/>
    <col min="5899" max="5899" width="13.7109375" style="79" customWidth="1"/>
    <col min="5900" max="5900" width="10.85546875" style="79" customWidth="1"/>
    <col min="5901" max="6145" width="8.85546875" style="79"/>
    <col min="6146" max="6146" width="13.7109375" style="79" customWidth="1"/>
    <col min="6147" max="6147" width="11" style="79" customWidth="1"/>
    <col min="6148" max="6148" width="11.140625" style="79" customWidth="1"/>
    <col min="6149" max="6149" width="13.7109375" style="79" customWidth="1"/>
    <col min="6150" max="6150" width="10.85546875" style="79" customWidth="1"/>
    <col min="6151" max="6151" width="8.85546875" style="79"/>
    <col min="6152" max="6152" width="13.7109375" style="79" customWidth="1"/>
    <col min="6153" max="6153" width="10.85546875" style="79" customWidth="1"/>
    <col min="6154" max="6154" width="8.85546875" style="79"/>
    <col min="6155" max="6155" width="13.7109375" style="79" customWidth="1"/>
    <col min="6156" max="6156" width="10.85546875" style="79" customWidth="1"/>
    <col min="6157" max="6401" width="8.85546875" style="79"/>
    <col min="6402" max="6402" width="13.7109375" style="79" customWidth="1"/>
    <col min="6403" max="6403" width="11" style="79" customWidth="1"/>
    <col min="6404" max="6404" width="11.140625" style="79" customWidth="1"/>
    <col min="6405" max="6405" width="13.7109375" style="79" customWidth="1"/>
    <col min="6406" max="6406" width="10.85546875" style="79" customWidth="1"/>
    <col min="6407" max="6407" width="8.85546875" style="79"/>
    <col min="6408" max="6408" width="13.7109375" style="79" customWidth="1"/>
    <col min="6409" max="6409" width="10.85546875" style="79" customWidth="1"/>
    <col min="6410" max="6410" width="8.85546875" style="79"/>
    <col min="6411" max="6411" width="13.7109375" style="79" customWidth="1"/>
    <col min="6412" max="6412" width="10.85546875" style="79" customWidth="1"/>
    <col min="6413" max="6657" width="8.85546875" style="79"/>
    <col min="6658" max="6658" width="13.7109375" style="79" customWidth="1"/>
    <col min="6659" max="6659" width="11" style="79" customWidth="1"/>
    <col min="6660" max="6660" width="11.140625" style="79" customWidth="1"/>
    <col min="6661" max="6661" width="13.7109375" style="79" customWidth="1"/>
    <col min="6662" max="6662" width="10.85546875" style="79" customWidth="1"/>
    <col min="6663" max="6663" width="8.85546875" style="79"/>
    <col min="6664" max="6664" width="13.7109375" style="79" customWidth="1"/>
    <col min="6665" max="6665" width="10.85546875" style="79" customWidth="1"/>
    <col min="6666" max="6666" width="8.85546875" style="79"/>
    <col min="6667" max="6667" width="13.7109375" style="79" customWidth="1"/>
    <col min="6668" max="6668" width="10.85546875" style="79" customWidth="1"/>
    <col min="6669" max="6913" width="8.85546875" style="79"/>
    <col min="6914" max="6914" width="13.7109375" style="79" customWidth="1"/>
    <col min="6915" max="6915" width="11" style="79" customWidth="1"/>
    <col min="6916" max="6916" width="11.140625" style="79" customWidth="1"/>
    <col min="6917" max="6917" width="13.7109375" style="79" customWidth="1"/>
    <col min="6918" max="6918" width="10.85546875" style="79" customWidth="1"/>
    <col min="6919" max="6919" width="8.85546875" style="79"/>
    <col min="6920" max="6920" width="13.7109375" style="79" customWidth="1"/>
    <col min="6921" max="6921" width="10.85546875" style="79" customWidth="1"/>
    <col min="6922" max="6922" width="8.85546875" style="79"/>
    <col min="6923" max="6923" width="13.7109375" style="79" customWidth="1"/>
    <col min="6924" max="6924" width="10.85546875" style="79" customWidth="1"/>
    <col min="6925" max="7169" width="8.85546875" style="79"/>
    <col min="7170" max="7170" width="13.7109375" style="79" customWidth="1"/>
    <col min="7171" max="7171" width="11" style="79" customWidth="1"/>
    <col min="7172" max="7172" width="11.140625" style="79" customWidth="1"/>
    <col min="7173" max="7173" width="13.7109375" style="79" customWidth="1"/>
    <col min="7174" max="7174" width="10.85546875" style="79" customWidth="1"/>
    <col min="7175" max="7175" width="8.85546875" style="79"/>
    <col min="7176" max="7176" width="13.7109375" style="79" customWidth="1"/>
    <col min="7177" max="7177" width="10.85546875" style="79" customWidth="1"/>
    <col min="7178" max="7178" width="8.85546875" style="79"/>
    <col min="7179" max="7179" width="13.7109375" style="79" customWidth="1"/>
    <col min="7180" max="7180" width="10.85546875" style="79" customWidth="1"/>
    <col min="7181" max="7425" width="8.85546875" style="79"/>
    <col min="7426" max="7426" width="13.7109375" style="79" customWidth="1"/>
    <col min="7427" max="7427" width="11" style="79" customWidth="1"/>
    <col min="7428" max="7428" width="11.140625" style="79" customWidth="1"/>
    <col min="7429" max="7429" width="13.7109375" style="79" customWidth="1"/>
    <col min="7430" max="7430" width="10.85546875" style="79" customWidth="1"/>
    <col min="7431" max="7431" width="8.85546875" style="79"/>
    <col min="7432" max="7432" width="13.7109375" style="79" customWidth="1"/>
    <col min="7433" max="7433" width="10.85546875" style="79" customWidth="1"/>
    <col min="7434" max="7434" width="8.85546875" style="79"/>
    <col min="7435" max="7435" width="13.7109375" style="79" customWidth="1"/>
    <col min="7436" max="7436" width="10.85546875" style="79" customWidth="1"/>
    <col min="7437" max="7681" width="8.85546875" style="79"/>
    <col min="7682" max="7682" width="13.7109375" style="79" customWidth="1"/>
    <col min="7683" max="7683" width="11" style="79" customWidth="1"/>
    <col min="7684" max="7684" width="11.140625" style="79" customWidth="1"/>
    <col min="7685" max="7685" width="13.7109375" style="79" customWidth="1"/>
    <col min="7686" max="7686" width="10.85546875" style="79" customWidth="1"/>
    <col min="7687" max="7687" width="8.85546875" style="79"/>
    <col min="7688" max="7688" width="13.7109375" style="79" customWidth="1"/>
    <col min="7689" max="7689" width="10.85546875" style="79" customWidth="1"/>
    <col min="7690" max="7690" width="8.85546875" style="79"/>
    <col min="7691" max="7691" width="13.7109375" style="79" customWidth="1"/>
    <col min="7692" max="7692" width="10.85546875" style="79" customWidth="1"/>
    <col min="7693" max="7937" width="8.85546875" style="79"/>
    <col min="7938" max="7938" width="13.7109375" style="79" customWidth="1"/>
    <col min="7939" max="7939" width="11" style="79" customWidth="1"/>
    <col min="7940" max="7940" width="11.140625" style="79" customWidth="1"/>
    <col min="7941" max="7941" width="13.7109375" style="79" customWidth="1"/>
    <col min="7942" max="7942" width="10.85546875" style="79" customWidth="1"/>
    <col min="7943" max="7943" width="8.85546875" style="79"/>
    <col min="7944" max="7944" width="13.7109375" style="79" customWidth="1"/>
    <col min="7945" max="7945" width="10.85546875" style="79" customWidth="1"/>
    <col min="7946" max="7946" width="8.85546875" style="79"/>
    <col min="7947" max="7947" width="13.7109375" style="79" customWidth="1"/>
    <col min="7948" max="7948" width="10.85546875" style="79" customWidth="1"/>
    <col min="7949" max="8193" width="8.85546875" style="79"/>
    <col min="8194" max="8194" width="13.7109375" style="79" customWidth="1"/>
    <col min="8195" max="8195" width="11" style="79" customWidth="1"/>
    <col min="8196" max="8196" width="11.140625" style="79" customWidth="1"/>
    <col min="8197" max="8197" width="13.7109375" style="79" customWidth="1"/>
    <col min="8198" max="8198" width="10.85546875" style="79" customWidth="1"/>
    <col min="8199" max="8199" width="8.85546875" style="79"/>
    <col min="8200" max="8200" width="13.7109375" style="79" customWidth="1"/>
    <col min="8201" max="8201" width="10.85546875" style="79" customWidth="1"/>
    <col min="8202" max="8202" width="8.85546875" style="79"/>
    <col min="8203" max="8203" width="13.7109375" style="79" customWidth="1"/>
    <col min="8204" max="8204" width="10.85546875" style="79" customWidth="1"/>
    <col min="8205" max="8449" width="8.85546875" style="79"/>
    <col min="8450" max="8450" width="13.7109375" style="79" customWidth="1"/>
    <col min="8451" max="8451" width="11" style="79" customWidth="1"/>
    <col min="8452" max="8452" width="11.140625" style="79" customWidth="1"/>
    <col min="8453" max="8453" width="13.7109375" style="79" customWidth="1"/>
    <col min="8454" max="8454" width="10.85546875" style="79" customWidth="1"/>
    <col min="8455" max="8455" width="8.85546875" style="79"/>
    <col min="8456" max="8456" width="13.7109375" style="79" customWidth="1"/>
    <col min="8457" max="8457" width="10.85546875" style="79" customWidth="1"/>
    <col min="8458" max="8458" width="8.85546875" style="79"/>
    <col min="8459" max="8459" width="13.7109375" style="79" customWidth="1"/>
    <col min="8460" max="8460" width="10.85546875" style="79" customWidth="1"/>
    <col min="8461" max="8705" width="8.85546875" style="79"/>
    <col min="8706" max="8706" width="13.7109375" style="79" customWidth="1"/>
    <col min="8707" max="8707" width="11" style="79" customWidth="1"/>
    <col min="8708" max="8708" width="11.140625" style="79" customWidth="1"/>
    <col min="8709" max="8709" width="13.7109375" style="79" customWidth="1"/>
    <col min="8710" max="8710" width="10.85546875" style="79" customWidth="1"/>
    <col min="8711" max="8711" width="8.85546875" style="79"/>
    <col min="8712" max="8712" width="13.7109375" style="79" customWidth="1"/>
    <col min="8713" max="8713" width="10.85546875" style="79" customWidth="1"/>
    <col min="8714" max="8714" width="8.85546875" style="79"/>
    <col min="8715" max="8715" width="13.7109375" style="79" customWidth="1"/>
    <col min="8716" max="8716" width="10.85546875" style="79" customWidth="1"/>
    <col min="8717" max="8961" width="8.85546875" style="79"/>
    <col min="8962" max="8962" width="13.7109375" style="79" customWidth="1"/>
    <col min="8963" max="8963" width="11" style="79" customWidth="1"/>
    <col min="8964" max="8964" width="11.140625" style="79" customWidth="1"/>
    <col min="8965" max="8965" width="13.7109375" style="79" customWidth="1"/>
    <col min="8966" max="8966" width="10.85546875" style="79" customWidth="1"/>
    <col min="8967" max="8967" width="8.85546875" style="79"/>
    <col min="8968" max="8968" width="13.7109375" style="79" customWidth="1"/>
    <col min="8969" max="8969" width="10.85546875" style="79" customWidth="1"/>
    <col min="8970" max="8970" width="8.85546875" style="79"/>
    <col min="8971" max="8971" width="13.7109375" style="79" customWidth="1"/>
    <col min="8972" max="8972" width="10.85546875" style="79" customWidth="1"/>
    <col min="8973" max="9217" width="8.85546875" style="79"/>
    <col min="9218" max="9218" width="13.7109375" style="79" customWidth="1"/>
    <col min="9219" max="9219" width="11" style="79" customWidth="1"/>
    <col min="9220" max="9220" width="11.140625" style="79" customWidth="1"/>
    <col min="9221" max="9221" width="13.7109375" style="79" customWidth="1"/>
    <col min="9222" max="9222" width="10.85546875" style="79" customWidth="1"/>
    <col min="9223" max="9223" width="8.85546875" style="79"/>
    <col min="9224" max="9224" width="13.7109375" style="79" customWidth="1"/>
    <col min="9225" max="9225" width="10.85546875" style="79" customWidth="1"/>
    <col min="9226" max="9226" width="8.85546875" style="79"/>
    <col min="9227" max="9227" width="13.7109375" style="79" customWidth="1"/>
    <col min="9228" max="9228" width="10.85546875" style="79" customWidth="1"/>
    <col min="9229" max="9473" width="8.85546875" style="79"/>
    <col min="9474" max="9474" width="13.7109375" style="79" customWidth="1"/>
    <col min="9475" max="9475" width="11" style="79" customWidth="1"/>
    <col min="9476" max="9476" width="11.140625" style="79" customWidth="1"/>
    <col min="9477" max="9477" width="13.7109375" style="79" customWidth="1"/>
    <col min="9478" max="9478" width="10.85546875" style="79" customWidth="1"/>
    <col min="9479" max="9479" width="8.85546875" style="79"/>
    <col min="9480" max="9480" width="13.7109375" style="79" customWidth="1"/>
    <col min="9481" max="9481" width="10.85546875" style="79" customWidth="1"/>
    <col min="9482" max="9482" width="8.85546875" style="79"/>
    <col min="9483" max="9483" width="13.7109375" style="79" customWidth="1"/>
    <col min="9484" max="9484" width="10.85546875" style="79" customWidth="1"/>
    <col min="9485" max="9729" width="8.85546875" style="79"/>
    <col min="9730" max="9730" width="13.7109375" style="79" customWidth="1"/>
    <col min="9731" max="9731" width="11" style="79" customWidth="1"/>
    <col min="9732" max="9732" width="11.140625" style="79" customWidth="1"/>
    <col min="9733" max="9733" width="13.7109375" style="79" customWidth="1"/>
    <col min="9734" max="9734" width="10.85546875" style="79" customWidth="1"/>
    <col min="9735" max="9735" width="8.85546875" style="79"/>
    <col min="9736" max="9736" width="13.7109375" style="79" customWidth="1"/>
    <col min="9737" max="9737" width="10.85546875" style="79" customWidth="1"/>
    <col min="9738" max="9738" width="8.85546875" style="79"/>
    <col min="9739" max="9739" width="13.7109375" style="79" customWidth="1"/>
    <col min="9740" max="9740" width="10.85546875" style="79" customWidth="1"/>
    <col min="9741" max="9985" width="8.85546875" style="79"/>
    <col min="9986" max="9986" width="13.7109375" style="79" customWidth="1"/>
    <col min="9987" max="9987" width="11" style="79" customWidth="1"/>
    <col min="9988" max="9988" width="11.140625" style="79" customWidth="1"/>
    <col min="9989" max="9989" width="13.7109375" style="79" customWidth="1"/>
    <col min="9990" max="9990" width="10.85546875" style="79" customWidth="1"/>
    <col min="9991" max="9991" width="8.85546875" style="79"/>
    <col min="9992" max="9992" width="13.7109375" style="79" customWidth="1"/>
    <col min="9993" max="9993" width="10.85546875" style="79" customWidth="1"/>
    <col min="9994" max="9994" width="8.85546875" style="79"/>
    <col min="9995" max="9995" width="13.7109375" style="79" customWidth="1"/>
    <col min="9996" max="9996" width="10.85546875" style="79" customWidth="1"/>
    <col min="9997" max="10241" width="8.85546875" style="79"/>
    <col min="10242" max="10242" width="13.7109375" style="79" customWidth="1"/>
    <col min="10243" max="10243" width="11" style="79" customWidth="1"/>
    <col min="10244" max="10244" width="11.140625" style="79" customWidth="1"/>
    <col min="10245" max="10245" width="13.7109375" style="79" customWidth="1"/>
    <col min="10246" max="10246" width="10.85546875" style="79" customWidth="1"/>
    <col min="10247" max="10247" width="8.85546875" style="79"/>
    <col min="10248" max="10248" width="13.7109375" style="79" customWidth="1"/>
    <col min="10249" max="10249" width="10.85546875" style="79" customWidth="1"/>
    <col min="10250" max="10250" width="8.85546875" style="79"/>
    <col min="10251" max="10251" width="13.7109375" style="79" customWidth="1"/>
    <col min="10252" max="10252" width="10.85546875" style="79" customWidth="1"/>
    <col min="10253" max="10497" width="8.85546875" style="79"/>
    <col min="10498" max="10498" width="13.7109375" style="79" customWidth="1"/>
    <col min="10499" max="10499" width="11" style="79" customWidth="1"/>
    <col min="10500" max="10500" width="11.140625" style="79" customWidth="1"/>
    <col min="10501" max="10501" width="13.7109375" style="79" customWidth="1"/>
    <col min="10502" max="10502" width="10.85546875" style="79" customWidth="1"/>
    <col min="10503" max="10503" width="8.85546875" style="79"/>
    <col min="10504" max="10504" width="13.7109375" style="79" customWidth="1"/>
    <col min="10505" max="10505" width="10.85546875" style="79" customWidth="1"/>
    <col min="10506" max="10506" width="8.85546875" style="79"/>
    <col min="10507" max="10507" width="13.7109375" style="79" customWidth="1"/>
    <col min="10508" max="10508" width="10.85546875" style="79" customWidth="1"/>
    <col min="10509" max="10753" width="8.85546875" style="79"/>
    <col min="10754" max="10754" width="13.7109375" style="79" customWidth="1"/>
    <col min="10755" max="10755" width="11" style="79" customWidth="1"/>
    <col min="10756" max="10756" width="11.140625" style="79" customWidth="1"/>
    <col min="10757" max="10757" width="13.7109375" style="79" customWidth="1"/>
    <col min="10758" max="10758" width="10.85546875" style="79" customWidth="1"/>
    <col min="10759" max="10759" width="8.85546875" style="79"/>
    <col min="10760" max="10760" width="13.7109375" style="79" customWidth="1"/>
    <col min="10761" max="10761" width="10.85546875" style="79" customWidth="1"/>
    <col min="10762" max="10762" width="8.85546875" style="79"/>
    <col min="10763" max="10763" width="13.7109375" style="79" customWidth="1"/>
    <col min="10764" max="10764" width="10.85546875" style="79" customWidth="1"/>
    <col min="10765" max="11009" width="8.85546875" style="79"/>
    <col min="11010" max="11010" width="13.7109375" style="79" customWidth="1"/>
    <col min="11011" max="11011" width="11" style="79" customWidth="1"/>
    <col min="11012" max="11012" width="11.140625" style="79" customWidth="1"/>
    <col min="11013" max="11013" width="13.7109375" style="79" customWidth="1"/>
    <col min="11014" max="11014" width="10.85546875" style="79" customWidth="1"/>
    <col min="11015" max="11015" width="8.85546875" style="79"/>
    <col min="11016" max="11016" width="13.7109375" style="79" customWidth="1"/>
    <col min="11017" max="11017" width="10.85546875" style="79" customWidth="1"/>
    <col min="11018" max="11018" width="8.85546875" style="79"/>
    <col min="11019" max="11019" width="13.7109375" style="79" customWidth="1"/>
    <col min="11020" max="11020" width="10.85546875" style="79" customWidth="1"/>
    <col min="11021" max="11265" width="8.85546875" style="79"/>
    <col min="11266" max="11266" width="13.7109375" style="79" customWidth="1"/>
    <col min="11267" max="11267" width="11" style="79" customWidth="1"/>
    <col min="11268" max="11268" width="11.140625" style="79" customWidth="1"/>
    <col min="11269" max="11269" width="13.7109375" style="79" customWidth="1"/>
    <col min="11270" max="11270" width="10.85546875" style="79" customWidth="1"/>
    <col min="11271" max="11271" width="8.85546875" style="79"/>
    <col min="11272" max="11272" width="13.7109375" style="79" customWidth="1"/>
    <col min="11273" max="11273" width="10.85546875" style="79" customWidth="1"/>
    <col min="11274" max="11274" width="8.85546875" style="79"/>
    <col min="11275" max="11275" width="13.7109375" style="79" customWidth="1"/>
    <col min="11276" max="11276" width="10.85546875" style="79" customWidth="1"/>
    <col min="11277" max="11521" width="8.85546875" style="79"/>
    <col min="11522" max="11522" width="13.7109375" style="79" customWidth="1"/>
    <col min="11523" max="11523" width="11" style="79" customWidth="1"/>
    <col min="11524" max="11524" width="11.140625" style="79" customWidth="1"/>
    <col min="11525" max="11525" width="13.7109375" style="79" customWidth="1"/>
    <col min="11526" max="11526" width="10.85546875" style="79" customWidth="1"/>
    <col min="11527" max="11527" width="8.85546875" style="79"/>
    <col min="11528" max="11528" width="13.7109375" style="79" customWidth="1"/>
    <col min="11529" max="11529" width="10.85546875" style="79" customWidth="1"/>
    <col min="11530" max="11530" width="8.85546875" style="79"/>
    <col min="11531" max="11531" width="13.7109375" style="79" customWidth="1"/>
    <col min="11532" max="11532" width="10.85546875" style="79" customWidth="1"/>
    <col min="11533" max="11777" width="8.85546875" style="79"/>
    <col min="11778" max="11778" width="13.7109375" style="79" customWidth="1"/>
    <col min="11779" max="11779" width="11" style="79" customWidth="1"/>
    <col min="11780" max="11780" width="11.140625" style="79" customWidth="1"/>
    <col min="11781" max="11781" width="13.7109375" style="79" customWidth="1"/>
    <col min="11782" max="11782" width="10.85546875" style="79" customWidth="1"/>
    <col min="11783" max="11783" width="8.85546875" style="79"/>
    <col min="11784" max="11784" width="13.7109375" style="79" customWidth="1"/>
    <col min="11785" max="11785" width="10.85546875" style="79" customWidth="1"/>
    <col min="11786" max="11786" width="8.85546875" style="79"/>
    <col min="11787" max="11787" width="13.7109375" style="79" customWidth="1"/>
    <col min="11788" max="11788" width="10.85546875" style="79" customWidth="1"/>
    <col min="11789" max="12033" width="8.85546875" style="79"/>
    <col min="12034" max="12034" width="13.7109375" style="79" customWidth="1"/>
    <col min="12035" max="12035" width="11" style="79" customWidth="1"/>
    <col min="12036" max="12036" width="11.140625" style="79" customWidth="1"/>
    <col min="12037" max="12037" width="13.7109375" style="79" customWidth="1"/>
    <col min="12038" max="12038" width="10.85546875" style="79" customWidth="1"/>
    <col min="12039" max="12039" width="8.85546875" style="79"/>
    <col min="12040" max="12040" width="13.7109375" style="79" customWidth="1"/>
    <col min="12041" max="12041" width="10.85546875" style="79" customWidth="1"/>
    <col min="12042" max="12042" width="8.85546875" style="79"/>
    <col min="12043" max="12043" width="13.7109375" style="79" customWidth="1"/>
    <col min="12044" max="12044" width="10.85546875" style="79" customWidth="1"/>
    <col min="12045" max="12289" width="8.85546875" style="79"/>
    <col min="12290" max="12290" width="13.7109375" style="79" customWidth="1"/>
    <col min="12291" max="12291" width="11" style="79" customWidth="1"/>
    <col min="12292" max="12292" width="11.140625" style="79" customWidth="1"/>
    <col min="12293" max="12293" width="13.7109375" style="79" customWidth="1"/>
    <col min="12294" max="12294" width="10.85546875" style="79" customWidth="1"/>
    <col min="12295" max="12295" width="8.85546875" style="79"/>
    <col min="12296" max="12296" width="13.7109375" style="79" customWidth="1"/>
    <col min="12297" max="12297" width="10.85546875" style="79" customWidth="1"/>
    <col min="12298" max="12298" width="8.85546875" style="79"/>
    <col min="12299" max="12299" width="13.7109375" style="79" customWidth="1"/>
    <col min="12300" max="12300" width="10.85546875" style="79" customWidth="1"/>
    <col min="12301" max="12545" width="8.85546875" style="79"/>
    <col min="12546" max="12546" width="13.7109375" style="79" customWidth="1"/>
    <col min="12547" max="12547" width="11" style="79" customWidth="1"/>
    <col min="12548" max="12548" width="11.140625" style="79" customWidth="1"/>
    <col min="12549" max="12549" width="13.7109375" style="79" customWidth="1"/>
    <col min="12550" max="12550" width="10.85546875" style="79" customWidth="1"/>
    <col min="12551" max="12551" width="8.85546875" style="79"/>
    <col min="12552" max="12552" width="13.7109375" style="79" customWidth="1"/>
    <col min="12553" max="12553" width="10.85546875" style="79" customWidth="1"/>
    <col min="12554" max="12554" width="8.85546875" style="79"/>
    <col min="12555" max="12555" width="13.7109375" style="79" customWidth="1"/>
    <col min="12556" max="12556" width="10.85546875" style="79" customWidth="1"/>
    <col min="12557" max="12801" width="8.85546875" style="79"/>
    <col min="12802" max="12802" width="13.7109375" style="79" customWidth="1"/>
    <col min="12803" max="12803" width="11" style="79" customWidth="1"/>
    <col min="12804" max="12804" width="11.140625" style="79" customWidth="1"/>
    <col min="12805" max="12805" width="13.7109375" style="79" customWidth="1"/>
    <col min="12806" max="12806" width="10.85546875" style="79" customWidth="1"/>
    <col min="12807" max="12807" width="8.85546875" style="79"/>
    <col min="12808" max="12808" width="13.7109375" style="79" customWidth="1"/>
    <col min="12809" max="12809" width="10.85546875" style="79" customWidth="1"/>
    <col min="12810" max="12810" width="8.85546875" style="79"/>
    <col min="12811" max="12811" width="13.7109375" style="79" customWidth="1"/>
    <col min="12812" max="12812" width="10.85546875" style="79" customWidth="1"/>
    <col min="12813" max="13057" width="8.85546875" style="79"/>
    <col min="13058" max="13058" width="13.7109375" style="79" customWidth="1"/>
    <col min="13059" max="13059" width="11" style="79" customWidth="1"/>
    <col min="13060" max="13060" width="11.140625" style="79" customWidth="1"/>
    <col min="13061" max="13061" width="13.7109375" style="79" customWidth="1"/>
    <col min="13062" max="13062" width="10.85546875" style="79" customWidth="1"/>
    <col min="13063" max="13063" width="8.85546875" style="79"/>
    <col min="13064" max="13064" width="13.7109375" style="79" customWidth="1"/>
    <col min="13065" max="13065" width="10.85546875" style="79" customWidth="1"/>
    <col min="13066" max="13066" width="8.85546875" style="79"/>
    <col min="13067" max="13067" width="13.7109375" style="79" customWidth="1"/>
    <col min="13068" max="13068" width="10.85546875" style="79" customWidth="1"/>
    <col min="13069" max="13313" width="8.85546875" style="79"/>
    <col min="13314" max="13314" width="13.7109375" style="79" customWidth="1"/>
    <col min="13315" max="13315" width="11" style="79" customWidth="1"/>
    <col min="13316" max="13316" width="11.140625" style="79" customWidth="1"/>
    <col min="13317" max="13317" width="13.7109375" style="79" customWidth="1"/>
    <col min="13318" max="13318" width="10.85546875" style="79" customWidth="1"/>
    <col min="13319" max="13319" width="8.85546875" style="79"/>
    <col min="13320" max="13320" width="13.7109375" style="79" customWidth="1"/>
    <col min="13321" max="13321" width="10.85546875" style="79" customWidth="1"/>
    <col min="13322" max="13322" width="8.85546875" style="79"/>
    <col min="13323" max="13323" width="13.7109375" style="79" customWidth="1"/>
    <col min="13324" max="13324" width="10.85546875" style="79" customWidth="1"/>
    <col min="13325" max="13569" width="8.85546875" style="79"/>
    <col min="13570" max="13570" width="13.7109375" style="79" customWidth="1"/>
    <col min="13571" max="13571" width="11" style="79" customWidth="1"/>
    <col min="13572" max="13572" width="11.140625" style="79" customWidth="1"/>
    <col min="13573" max="13573" width="13.7109375" style="79" customWidth="1"/>
    <col min="13574" max="13574" width="10.85546875" style="79" customWidth="1"/>
    <col min="13575" max="13575" width="8.85546875" style="79"/>
    <col min="13576" max="13576" width="13.7109375" style="79" customWidth="1"/>
    <col min="13577" max="13577" width="10.85546875" style="79" customWidth="1"/>
    <col min="13578" max="13578" width="8.85546875" style="79"/>
    <col min="13579" max="13579" width="13.7109375" style="79" customWidth="1"/>
    <col min="13580" max="13580" width="10.85546875" style="79" customWidth="1"/>
    <col min="13581" max="13825" width="8.85546875" style="79"/>
    <col min="13826" max="13826" width="13.7109375" style="79" customWidth="1"/>
    <col min="13827" max="13827" width="11" style="79" customWidth="1"/>
    <col min="13828" max="13828" width="11.140625" style="79" customWidth="1"/>
    <col min="13829" max="13829" width="13.7109375" style="79" customWidth="1"/>
    <col min="13830" max="13830" width="10.85546875" style="79" customWidth="1"/>
    <col min="13831" max="13831" width="8.85546875" style="79"/>
    <col min="13832" max="13832" width="13.7109375" style="79" customWidth="1"/>
    <col min="13833" max="13833" width="10.85546875" style="79" customWidth="1"/>
    <col min="13834" max="13834" width="8.85546875" style="79"/>
    <col min="13835" max="13835" width="13.7109375" style="79" customWidth="1"/>
    <col min="13836" max="13836" width="10.85546875" style="79" customWidth="1"/>
    <col min="13837" max="14081" width="8.85546875" style="79"/>
    <col min="14082" max="14082" width="13.7109375" style="79" customWidth="1"/>
    <col min="14083" max="14083" width="11" style="79" customWidth="1"/>
    <col min="14084" max="14084" width="11.140625" style="79" customWidth="1"/>
    <col min="14085" max="14085" width="13.7109375" style="79" customWidth="1"/>
    <col min="14086" max="14086" width="10.85546875" style="79" customWidth="1"/>
    <col min="14087" max="14087" width="8.85546875" style="79"/>
    <col min="14088" max="14088" width="13.7109375" style="79" customWidth="1"/>
    <col min="14089" max="14089" width="10.85546875" style="79" customWidth="1"/>
    <col min="14090" max="14090" width="8.85546875" style="79"/>
    <col min="14091" max="14091" width="13.7109375" style="79" customWidth="1"/>
    <col min="14092" max="14092" width="10.85546875" style="79" customWidth="1"/>
    <col min="14093" max="14337" width="8.85546875" style="79"/>
    <col min="14338" max="14338" width="13.7109375" style="79" customWidth="1"/>
    <col min="14339" max="14339" width="11" style="79" customWidth="1"/>
    <col min="14340" max="14340" width="11.140625" style="79" customWidth="1"/>
    <col min="14341" max="14341" width="13.7109375" style="79" customWidth="1"/>
    <col min="14342" max="14342" width="10.85546875" style="79" customWidth="1"/>
    <col min="14343" max="14343" width="8.85546875" style="79"/>
    <col min="14344" max="14344" width="13.7109375" style="79" customWidth="1"/>
    <col min="14345" max="14345" width="10.85546875" style="79" customWidth="1"/>
    <col min="14346" max="14346" width="8.85546875" style="79"/>
    <col min="14347" max="14347" width="13.7109375" style="79" customWidth="1"/>
    <col min="14348" max="14348" width="10.85546875" style="79" customWidth="1"/>
    <col min="14349" max="14593" width="8.85546875" style="79"/>
    <col min="14594" max="14594" width="13.7109375" style="79" customWidth="1"/>
    <col min="14595" max="14595" width="11" style="79" customWidth="1"/>
    <col min="14596" max="14596" width="11.140625" style="79" customWidth="1"/>
    <col min="14597" max="14597" width="13.7109375" style="79" customWidth="1"/>
    <col min="14598" max="14598" width="10.85546875" style="79" customWidth="1"/>
    <col min="14599" max="14599" width="8.85546875" style="79"/>
    <col min="14600" max="14600" width="13.7109375" style="79" customWidth="1"/>
    <col min="14601" max="14601" width="10.85546875" style="79" customWidth="1"/>
    <col min="14602" max="14602" width="8.85546875" style="79"/>
    <col min="14603" max="14603" width="13.7109375" style="79" customWidth="1"/>
    <col min="14604" max="14604" width="10.85546875" style="79" customWidth="1"/>
    <col min="14605" max="14849" width="8.85546875" style="79"/>
    <col min="14850" max="14850" width="13.7109375" style="79" customWidth="1"/>
    <col min="14851" max="14851" width="11" style="79" customWidth="1"/>
    <col min="14852" max="14852" width="11.140625" style="79" customWidth="1"/>
    <col min="14853" max="14853" width="13.7109375" style="79" customWidth="1"/>
    <col min="14854" max="14854" width="10.85546875" style="79" customWidth="1"/>
    <col min="14855" max="14855" width="8.85546875" style="79"/>
    <col min="14856" max="14856" width="13.7109375" style="79" customWidth="1"/>
    <col min="14857" max="14857" width="10.85546875" style="79" customWidth="1"/>
    <col min="14858" max="14858" width="8.85546875" style="79"/>
    <col min="14859" max="14859" width="13.7109375" style="79" customWidth="1"/>
    <col min="14860" max="14860" width="10.85546875" style="79" customWidth="1"/>
    <col min="14861" max="15105" width="8.85546875" style="79"/>
    <col min="15106" max="15106" width="13.7109375" style="79" customWidth="1"/>
    <col min="15107" max="15107" width="11" style="79" customWidth="1"/>
    <col min="15108" max="15108" width="11.140625" style="79" customWidth="1"/>
    <col min="15109" max="15109" width="13.7109375" style="79" customWidth="1"/>
    <col min="15110" max="15110" width="10.85546875" style="79" customWidth="1"/>
    <col min="15111" max="15111" width="8.85546875" style="79"/>
    <col min="15112" max="15112" width="13.7109375" style="79" customWidth="1"/>
    <col min="15113" max="15113" width="10.85546875" style="79" customWidth="1"/>
    <col min="15114" max="15114" width="8.85546875" style="79"/>
    <col min="15115" max="15115" width="13.7109375" style="79" customWidth="1"/>
    <col min="15116" max="15116" width="10.85546875" style="79" customWidth="1"/>
    <col min="15117" max="15361" width="8.85546875" style="79"/>
    <col min="15362" max="15362" width="13.7109375" style="79" customWidth="1"/>
    <col min="15363" max="15363" width="11" style="79" customWidth="1"/>
    <col min="15364" max="15364" width="11.140625" style="79" customWidth="1"/>
    <col min="15365" max="15365" width="13.7109375" style="79" customWidth="1"/>
    <col min="15366" max="15366" width="10.85546875" style="79" customWidth="1"/>
    <col min="15367" max="15367" width="8.85546875" style="79"/>
    <col min="15368" max="15368" width="13.7109375" style="79" customWidth="1"/>
    <col min="15369" max="15369" width="10.85546875" style="79" customWidth="1"/>
    <col min="15370" max="15370" width="8.85546875" style="79"/>
    <col min="15371" max="15371" width="13.7109375" style="79" customWidth="1"/>
    <col min="15372" max="15372" width="10.85546875" style="79" customWidth="1"/>
    <col min="15373" max="15617" width="8.85546875" style="79"/>
    <col min="15618" max="15618" width="13.7109375" style="79" customWidth="1"/>
    <col min="15619" max="15619" width="11" style="79" customWidth="1"/>
    <col min="15620" max="15620" width="11.140625" style="79" customWidth="1"/>
    <col min="15621" max="15621" width="13.7109375" style="79" customWidth="1"/>
    <col min="15622" max="15622" width="10.85546875" style="79" customWidth="1"/>
    <col min="15623" max="15623" width="8.85546875" style="79"/>
    <col min="15624" max="15624" width="13.7109375" style="79" customWidth="1"/>
    <col min="15625" max="15625" width="10.85546875" style="79" customWidth="1"/>
    <col min="15626" max="15626" width="8.85546875" style="79"/>
    <col min="15627" max="15627" width="13.7109375" style="79" customWidth="1"/>
    <col min="15628" max="15628" width="10.85546875" style="79" customWidth="1"/>
    <col min="15629" max="15873" width="8.85546875" style="79"/>
    <col min="15874" max="15874" width="13.7109375" style="79" customWidth="1"/>
    <col min="15875" max="15875" width="11" style="79" customWidth="1"/>
    <col min="15876" max="15876" width="11.140625" style="79" customWidth="1"/>
    <col min="15877" max="15877" width="13.7109375" style="79" customWidth="1"/>
    <col min="15878" max="15878" width="10.85546875" style="79" customWidth="1"/>
    <col min="15879" max="15879" width="8.85546875" style="79"/>
    <col min="15880" max="15880" width="13.7109375" style="79" customWidth="1"/>
    <col min="15881" max="15881" width="10.85546875" style="79" customWidth="1"/>
    <col min="15882" max="15882" width="8.85546875" style="79"/>
    <col min="15883" max="15883" width="13.7109375" style="79" customWidth="1"/>
    <col min="15884" max="15884" width="10.85546875" style="79" customWidth="1"/>
    <col min="15885" max="16129" width="8.85546875" style="79"/>
    <col min="16130" max="16130" width="13.7109375" style="79" customWidth="1"/>
    <col min="16131" max="16131" width="11" style="79" customWidth="1"/>
    <col min="16132" max="16132" width="11.140625" style="79" customWidth="1"/>
    <col min="16133" max="16133" width="13.7109375" style="79" customWidth="1"/>
    <col min="16134" max="16134" width="10.85546875" style="79" customWidth="1"/>
    <col min="16135" max="16135" width="8.85546875" style="79"/>
    <col min="16136" max="16136" width="13.7109375" style="79" customWidth="1"/>
    <col min="16137" max="16137" width="10.85546875" style="79" customWidth="1"/>
    <col min="16138" max="16138" width="8.85546875" style="79"/>
    <col min="16139" max="16139" width="13.7109375" style="79" customWidth="1"/>
    <col min="16140" max="16140" width="10.85546875" style="79" customWidth="1"/>
    <col min="16141" max="16384" width="8.85546875" style="79"/>
  </cols>
  <sheetData>
    <row r="1" spans="1:12" x14ac:dyDescent="0.25">
      <c r="A1" s="78" t="s">
        <v>75</v>
      </c>
    </row>
    <row r="3" spans="1:12" x14ac:dyDescent="0.25">
      <c r="A3" s="133" t="s">
        <v>76</v>
      </c>
      <c r="B3" s="133"/>
      <c r="C3" s="133"/>
      <c r="D3" s="134" t="s">
        <v>77</v>
      </c>
      <c r="E3" s="135"/>
      <c r="F3" s="136"/>
      <c r="G3" s="134" t="s">
        <v>78</v>
      </c>
      <c r="H3" s="135"/>
      <c r="I3" s="135"/>
      <c r="J3" s="134" t="s">
        <v>79</v>
      </c>
      <c r="K3" s="135"/>
      <c r="L3" s="135"/>
    </row>
    <row r="4" spans="1:12" x14ac:dyDescent="0.25">
      <c r="A4" s="81" t="s">
        <v>56</v>
      </c>
      <c r="B4" s="82" t="s">
        <v>57</v>
      </c>
      <c r="C4" s="81" t="s">
        <v>58</v>
      </c>
      <c r="D4" s="83" t="s">
        <v>56</v>
      </c>
      <c r="E4" s="82" t="s">
        <v>57</v>
      </c>
      <c r="F4" s="84" t="s">
        <v>58</v>
      </c>
      <c r="G4" s="83" t="s">
        <v>56</v>
      </c>
      <c r="H4" s="82" t="s">
        <v>57</v>
      </c>
      <c r="I4" s="81" t="s">
        <v>58</v>
      </c>
      <c r="J4" s="83" t="s">
        <v>56</v>
      </c>
      <c r="K4" s="82" t="s">
        <v>57</v>
      </c>
      <c r="L4" s="81" t="s">
        <v>58</v>
      </c>
    </row>
    <row r="5" spans="1:12" x14ac:dyDescent="0.25">
      <c r="A5" s="80"/>
      <c r="C5" s="80" t="s">
        <v>7</v>
      </c>
      <c r="D5" s="85"/>
      <c r="E5" s="86"/>
      <c r="F5" s="87" t="s">
        <v>7</v>
      </c>
      <c r="G5" s="85"/>
      <c r="H5" s="86"/>
      <c r="I5" s="87" t="s">
        <v>7</v>
      </c>
      <c r="J5" s="85"/>
      <c r="K5" s="86"/>
      <c r="L5" s="87" t="s">
        <v>7</v>
      </c>
    </row>
    <row r="6" spans="1:12" x14ac:dyDescent="0.25">
      <c r="A6" s="80"/>
      <c r="D6" s="85"/>
      <c r="E6" s="86"/>
      <c r="F6" s="87"/>
      <c r="G6" s="85"/>
      <c r="H6" s="86"/>
      <c r="I6" s="87"/>
      <c r="J6" s="85"/>
      <c r="K6" s="86"/>
      <c r="L6" s="87"/>
    </row>
    <row r="7" spans="1:12" x14ac:dyDescent="0.25">
      <c r="A7" s="80">
        <v>1</v>
      </c>
      <c r="B7" s="88" t="s">
        <v>59</v>
      </c>
      <c r="C7" s="90">
        <v>83.171999999999997</v>
      </c>
      <c r="D7" s="85">
        <v>1</v>
      </c>
      <c r="E7" s="89" t="s">
        <v>60</v>
      </c>
      <c r="F7" s="90">
        <v>70.8</v>
      </c>
      <c r="G7" s="85">
        <v>1</v>
      </c>
      <c r="H7" s="89" t="s">
        <v>59</v>
      </c>
      <c r="I7" s="91">
        <v>36.741</v>
      </c>
      <c r="J7" s="85">
        <v>1</v>
      </c>
      <c r="K7" s="86" t="s">
        <v>60</v>
      </c>
      <c r="L7" s="90">
        <v>57.5</v>
      </c>
    </row>
    <row r="8" spans="1:12" x14ac:dyDescent="0.25">
      <c r="A8" s="80">
        <v>2</v>
      </c>
      <c r="B8" s="88" t="s">
        <v>62</v>
      </c>
      <c r="C8" s="90">
        <v>65.5</v>
      </c>
      <c r="D8" s="85">
        <v>2</v>
      </c>
      <c r="E8" s="89" t="s">
        <v>59</v>
      </c>
      <c r="F8" s="90">
        <v>48.753</v>
      </c>
      <c r="G8" s="85">
        <v>2</v>
      </c>
      <c r="H8" s="89" t="s">
        <v>62</v>
      </c>
      <c r="I8" s="91">
        <v>36.700000000000003</v>
      </c>
      <c r="J8" s="85">
        <v>2</v>
      </c>
      <c r="K8" s="92" t="s">
        <v>82</v>
      </c>
      <c r="L8" s="90">
        <v>11</v>
      </c>
    </row>
    <row r="9" spans="1:12" x14ac:dyDescent="0.25">
      <c r="A9" s="80">
        <v>3</v>
      </c>
      <c r="B9" s="88" t="s">
        <v>68</v>
      </c>
      <c r="C9" s="90">
        <v>41</v>
      </c>
      <c r="D9" s="85">
        <v>3</v>
      </c>
      <c r="E9" s="89" t="s">
        <v>62</v>
      </c>
      <c r="F9" s="90">
        <v>39.450000000000003</v>
      </c>
      <c r="G9" s="85">
        <v>3</v>
      </c>
      <c r="H9" s="89" t="s">
        <v>68</v>
      </c>
      <c r="I9" s="91">
        <v>7.8</v>
      </c>
      <c r="J9" s="85">
        <v>3</v>
      </c>
      <c r="K9" s="86" t="s">
        <v>70</v>
      </c>
      <c r="L9" s="90">
        <v>3.4</v>
      </c>
    </row>
    <row r="10" spans="1:12" x14ac:dyDescent="0.25">
      <c r="A10" s="80">
        <v>4</v>
      </c>
      <c r="B10" s="88" t="s">
        <v>60</v>
      </c>
      <c r="C10" s="90">
        <v>13.5</v>
      </c>
      <c r="D10" s="85">
        <v>4</v>
      </c>
      <c r="E10" s="89" t="s">
        <v>68</v>
      </c>
      <c r="F10" s="90">
        <v>37.799999999999997</v>
      </c>
      <c r="G10" s="85">
        <v>4</v>
      </c>
      <c r="H10" s="89" t="s">
        <v>80</v>
      </c>
      <c r="I10" s="91">
        <v>3.1</v>
      </c>
      <c r="J10" s="85">
        <v>4</v>
      </c>
      <c r="K10" s="86" t="s">
        <v>72</v>
      </c>
      <c r="L10" s="90">
        <v>2.7</v>
      </c>
    </row>
    <row r="11" spans="1:12" x14ac:dyDescent="0.25">
      <c r="A11" s="80">
        <v>5</v>
      </c>
      <c r="B11" s="88" t="s">
        <v>61</v>
      </c>
      <c r="C11" s="90">
        <v>11</v>
      </c>
      <c r="D11" s="85">
        <v>5</v>
      </c>
      <c r="E11" s="92" t="s">
        <v>82</v>
      </c>
      <c r="F11" s="90">
        <v>12.42</v>
      </c>
      <c r="G11" s="85">
        <v>5</v>
      </c>
      <c r="H11" s="89" t="s">
        <v>69</v>
      </c>
      <c r="I11" s="91">
        <v>2.8</v>
      </c>
      <c r="J11" s="85">
        <v>5</v>
      </c>
      <c r="K11" s="93" t="s">
        <v>83</v>
      </c>
      <c r="L11" s="90">
        <v>2.25</v>
      </c>
    </row>
    <row r="12" spans="1:12" x14ac:dyDescent="0.25">
      <c r="A12" s="80">
        <v>6</v>
      </c>
      <c r="B12" s="94" t="s">
        <v>69</v>
      </c>
      <c r="C12" s="90">
        <v>4.2460000000000004</v>
      </c>
      <c r="D12" s="85">
        <v>6</v>
      </c>
      <c r="E12" s="89" t="s">
        <v>61</v>
      </c>
      <c r="F12" s="90">
        <v>11.15</v>
      </c>
      <c r="G12" s="85">
        <v>6</v>
      </c>
      <c r="H12" s="89" t="s">
        <v>86</v>
      </c>
      <c r="I12" s="91">
        <v>1.56</v>
      </c>
      <c r="J12" s="85">
        <v>6</v>
      </c>
      <c r="K12" s="86" t="s">
        <v>63</v>
      </c>
      <c r="L12" s="90">
        <v>1.99</v>
      </c>
    </row>
    <row r="13" spans="1:12" x14ac:dyDescent="0.25">
      <c r="A13" s="80">
        <v>7</v>
      </c>
      <c r="B13" s="88" t="s">
        <v>80</v>
      </c>
      <c r="C13" s="90">
        <v>4</v>
      </c>
      <c r="D13" s="85">
        <v>7</v>
      </c>
      <c r="E13" s="92" t="s">
        <v>70</v>
      </c>
      <c r="F13" s="90">
        <v>3.585</v>
      </c>
      <c r="G13" s="85">
        <v>7</v>
      </c>
      <c r="H13" s="89" t="s">
        <v>65</v>
      </c>
      <c r="I13" s="91">
        <v>1.25</v>
      </c>
      <c r="J13" s="85">
        <v>7</v>
      </c>
      <c r="K13" s="86" t="s">
        <v>67</v>
      </c>
      <c r="L13" s="90">
        <v>1.91</v>
      </c>
    </row>
    <row r="14" spans="1:12" x14ac:dyDescent="0.25">
      <c r="A14" s="80">
        <v>8</v>
      </c>
      <c r="B14" s="88" t="s">
        <v>81</v>
      </c>
      <c r="C14" s="90">
        <v>2.2000000000000002</v>
      </c>
      <c r="D14" s="85">
        <v>8</v>
      </c>
      <c r="E14" s="89" t="s">
        <v>72</v>
      </c>
      <c r="F14" s="90">
        <v>2.95</v>
      </c>
      <c r="G14" s="85">
        <v>8</v>
      </c>
      <c r="H14" s="89" t="s">
        <v>60</v>
      </c>
      <c r="I14" s="91">
        <v>0.25</v>
      </c>
      <c r="J14" s="85">
        <v>8</v>
      </c>
      <c r="K14" s="86" t="s">
        <v>84</v>
      </c>
      <c r="L14" s="90">
        <v>1.6</v>
      </c>
    </row>
    <row r="15" spans="1:12" x14ac:dyDescent="0.25">
      <c r="A15" s="80">
        <v>9</v>
      </c>
      <c r="B15" s="88" t="s">
        <v>65</v>
      </c>
      <c r="C15" s="90">
        <v>2.2000000000000002</v>
      </c>
      <c r="D15" s="85">
        <v>9</v>
      </c>
      <c r="E15" s="89" t="s">
        <v>63</v>
      </c>
      <c r="F15" s="90">
        <v>2.6269999999999998</v>
      </c>
      <c r="G15" s="85">
        <v>9</v>
      </c>
      <c r="H15" s="89" t="s">
        <v>71</v>
      </c>
      <c r="I15" s="91">
        <v>0.08</v>
      </c>
      <c r="J15" s="85">
        <v>9</v>
      </c>
      <c r="K15" s="86" t="s">
        <v>66</v>
      </c>
      <c r="L15" s="90">
        <v>1.1499999999999999</v>
      </c>
    </row>
    <row r="16" spans="1:12" x14ac:dyDescent="0.25">
      <c r="A16" s="87">
        <v>10</v>
      </c>
      <c r="B16" s="95" t="s">
        <v>64</v>
      </c>
      <c r="C16" s="91">
        <v>1.7490000000000001</v>
      </c>
      <c r="D16" s="85">
        <v>10</v>
      </c>
      <c r="E16" s="89" t="s">
        <v>64</v>
      </c>
      <c r="F16" s="90">
        <v>2.4449999999999998</v>
      </c>
      <c r="G16" s="85">
        <v>10</v>
      </c>
      <c r="H16" s="89" t="s">
        <v>87</v>
      </c>
      <c r="I16" s="91">
        <v>4.4999999999999998E-2</v>
      </c>
      <c r="J16" s="85">
        <v>10</v>
      </c>
      <c r="K16" s="86" t="s">
        <v>85</v>
      </c>
      <c r="L16" s="90">
        <v>1.1000000000000001</v>
      </c>
    </row>
    <row r="17" spans="1:12" x14ac:dyDescent="0.25">
      <c r="A17" s="87"/>
      <c r="B17" s="95"/>
      <c r="C17" s="96"/>
      <c r="D17" s="85"/>
      <c r="E17" s="89"/>
      <c r="F17" s="97"/>
      <c r="G17" s="85"/>
      <c r="H17" s="89"/>
      <c r="I17" s="91"/>
      <c r="J17" s="85"/>
      <c r="K17" s="86"/>
      <c r="L17" s="97"/>
    </row>
    <row r="18" spans="1:12" x14ac:dyDescent="0.25">
      <c r="A18" s="87"/>
      <c r="B18" s="98" t="s">
        <v>73</v>
      </c>
      <c r="C18" s="97">
        <f>C20-(SUM(C7:C16))</f>
        <v>7.460000000000008</v>
      </c>
      <c r="D18" s="85"/>
      <c r="E18" s="86" t="s">
        <v>73</v>
      </c>
      <c r="F18" s="97">
        <f>F20-(SUM(F7:F16))</f>
        <v>21.861000000000018</v>
      </c>
      <c r="G18" s="85"/>
      <c r="H18" s="86" t="s">
        <v>73</v>
      </c>
      <c r="I18" s="99">
        <f>I20-(SUM(I7:I16))</f>
        <v>0.21700000000001296</v>
      </c>
      <c r="J18" s="85"/>
      <c r="K18" s="86" t="s">
        <v>73</v>
      </c>
      <c r="L18" s="97">
        <f>L20-(SUM(L7:L16))</f>
        <v>5.5100000000000051</v>
      </c>
    </row>
    <row r="19" spans="1:12" x14ac:dyDescent="0.25">
      <c r="A19" s="87"/>
      <c r="B19" s="95"/>
      <c r="C19" s="96"/>
      <c r="D19" s="85"/>
      <c r="E19" s="86"/>
      <c r="F19" s="97"/>
      <c r="G19" s="85"/>
      <c r="H19" s="86"/>
      <c r="I19" s="91"/>
      <c r="J19" s="85"/>
      <c r="K19" s="86"/>
      <c r="L19" s="97"/>
    </row>
    <row r="20" spans="1:12" x14ac:dyDescent="0.25">
      <c r="A20" s="81"/>
      <c r="B20" s="100" t="s">
        <v>74</v>
      </c>
      <c r="C20" s="101">
        <v>236.02699999999999</v>
      </c>
      <c r="D20" s="83"/>
      <c r="E20" s="82" t="s">
        <v>74</v>
      </c>
      <c r="F20" s="101">
        <v>253.84100000000001</v>
      </c>
      <c r="G20" s="83"/>
      <c r="H20" s="82" t="s">
        <v>74</v>
      </c>
      <c r="I20" s="101">
        <v>90.543000000000006</v>
      </c>
      <c r="J20" s="83"/>
      <c r="K20" s="82" t="s">
        <v>74</v>
      </c>
      <c r="L20" s="102">
        <v>90.11</v>
      </c>
    </row>
    <row r="21" spans="1:12" x14ac:dyDescent="0.25">
      <c r="A21" s="87"/>
      <c r="B21" s="98"/>
      <c r="C21" s="96"/>
      <c r="D21" s="87"/>
      <c r="E21" s="86"/>
      <c r="F21" s="97"/>
      <c r="G21" s="87"/>
      <c r="H21" s="86"/>
      <c r="I21" s="97"/>
      <c r="J21" s="87"/>
      <c r="K21" s="86"/>
      <c r="L21" s="103"/>
    </row>
    <row r="22" spans="1:12" ht="27" customHeight="1" x14ac:dyDescent="0.25">
      <c r="A22" s="137" t="s">
        <v>92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</row>
    <row r="24" spans="1:12" ht="29.25" customHeight="1" x14ac:dyDescent="0.25">
      <c r="A24" s="131" t="s">
        <v>36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</row>
    <row r="26" spans="1:12" x14ac:dyDescent="0.25">
      <c r="G26" s="104"/>
      <c r="L26" s="80"/>
    </row>
  </sheetData>
  <mergeCells count="6">
    <mergeCell ref="A24:L24"/>
    <mergeCell ref="A3:C3"/>
    <mergeCell ref="D3:F3"/>
    <mergeCell ref="G3:I3"/>
    <mergeCell ref="J3:L3"/>
    <mergeCell ref="A22:L22"/>
  </mergeCells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workbookViewId="0"/>
  </sheetViews>
  <sheetFormatPr defaultRowHeight="12.75" x14ac:dyDescent="0.2"/>
  <cols>
    <col min="1" max="1" width="9.140625" style="27"/>
    <col min="2" max="2" width="12.85546875" style="27" bestFit="1" customWidth="1"/>
    <col min="3" max="3" width="12.42578125" style="27" bestFit="1" customWidth="1"/>
    <col min="4" max="4" width="10.5703125" style="44" customWidth="1"/>
    <col min="5" max="16384" width="9.140625" style="27"/>
  </cols>
  <sheetData>
    <row r="1" spans="1:10" x14ac:dyDescent="0.2">
      <c r="A1" s="26" t="s">
        <v>10</v>
      </c>
    </row>
    <row r="3" spans="1:10" x14ac:dyDescent="0.2">
      <c r="A3" s="28" t="s">
        <v>0</v>
      </c>
      <c r="B3" s="29" t="s">
        <v>12</v>
      </c>
      <c r="C3" s="29" t="s">
        <v>11</v>
      </c>
      <c r="D3" s="59" t="s">
        <v>26</v>
      </c>
    </row>
    <row r="4" spans="1:10" x14ac:dyDescent="0.2">
      <c r="B4" s="139" t="s">
        <v>7</v>
      </c>
      <c r="C4" s="139"/>
      <c r="D4" s="139"/>
    </row>
    <row r="5" spans="1:10" x14ac:dyDescent="0.2">
      <c r="B5" s="30"/>
      <c r="C5" s="30"/>
    </row>
    <row r="6" spans="1:10" x14ac:dyDescent="0.2">
      <c r="A6" s="31">
        <v>1964</v>
      </c>
      <c r="B6" s="45">
        <v>7.87</v>
      </c>
      <c r="C6" s="60">
        <v>7.2930000000000001</v>
      </c>
      <c r="D6" s="61">
        <v>0</v>
      </c>
      <c r="I6" s="45"/>
      <c r="J6" s="45"/>
    </row>
    <row r="7" spans="1:10" x14ac:dyDescent="0.2">
      <c r="A7" s="31">
        <v>1965</v>
      </c>
      <c r="B7" s="45">
        <v>6.14</v>
      </c>
      <c r="C7" s="60">
        <v>5.59</v>
      </c>
      <c r="D7" s="61">
        <v>0</v>
      </c>
      <c r="I7" s="45"/>
      <c r="J7" s="45"/>
    </row>
    <row r="8" spans="1:10" x14ac:dyDescent="0.2">
      <c r="A8" s="31">
        <v>1966</v>
      </c>
      <c r="B8" s="45">
        <v>8.27</v>
      </c>
      <c r="C8" s="60">
        <v>7.7050000000000001</v>
      </c>
      <c r="D8" s="61">
        <v>0</v>
      </c>
      <c r="I8" s="45"/>
      <c r="J8" s="45"/>
    </row>
    <row r="9" spans="1:10" x14ac:dyDescent="0.2">
      <c r="A9" s="31">
        <v>1967</v>
      </c>
      <c r="B9" s="45">
        <v>8.27</v>
      </c>
      <c r="C9" s="60">
        <v>7.6989999999999998</v>
      </c>
      <c r="D9" s="61">
        <v>0</v>
      </c>
      <c r="I9" s="45"/>
      <c r="J9" s="45"/>
    </row>
    <row r="10" spans="1:10" x14ac:dyDescent="0.2">
      <c r="A10" s="31">
        <v>1968</v>
      </c>
      <c r="B10" s="45">
        <v>8.0399999999999991</v>
      </c>
      <c r="C10" s="60">
        <v>7.5519999999999996</v>
      </c>
      <c r="D10" s="61">
        <v>0</v>
      </c>
      <c r="I10" s="45"/>
      <c r="J10" s="45"/>
    </row>
    <row r="11" spans="1:10" x14ac:dyDescent="0.2">
      <c r="A11" s="31">
        <v>1969</v>
      </c>
      <c r="B11" s="45">
        <v>7.63</v>
      </c>
      <c r="C11" s="60">
        <v>7.2060000000000004</v>
      </c>
      <c r="D11" s="61">
        <v>0</v>
      </c>
      <c r="I11" s="45"/>
      <c r="J11" s="45"/>
    </row>
    <row r="12" spans="1:10" x14ac:dyDescent="0.2">
      <c r="A12" s="31">
        <v>1970</v>
      </c>
      <c r="B12" s="45">
        <v>8.7100000000000009</v>
      </c>
      <c r="C12" s="60">
        <v>8.25</v>
      </c>
      <c r="D12" s="61">
        <v>0</v>
      </c>
      <c r="I12" s="45"/>
      <c r="J12" s="45"/>
    </row>
    <row r="13" spans="1:10" x14ac:dyDescent="0.2">
      <c r="A13" s="31">
        <v>1971</v>
      </c>
      <c r="B13" s="45">
        <v>8.61</v>
      </c>
      <c r="C13" s="60">
        <v>8.2420000000000009</v>
      </c>
      <c r="D13" s="61">
        <v>2E-3</v>
      </c>
      <c r="I13" s="45"/>
      <c r="J13" s="45"/>
    </row>
    <row r="14" spans="1:10" x14ac:dyDescent="0.2">
      <c r="A14" s="31">
        <v>1972</v>
      </c>
      <c r="B14" s="45">
        <v>6.45</v>
      </c>
      <c r="C14" s="60">
        <v>6.3949999999999996</v>
      </c>
      <c r="D14" s="61">
        <v>0.255</v>
      </c>
      <c r="I14" s="45"/>
      <c r="J14" s="45"/>
    </row>
    <row r="15" spans="1:10" x14ac:dyDescent="0.2">
      <c r="A15" s="31">
        <v>1973</v>
      </c>
      <c r="B15" s="45">
        <v>8.3699999999999992</v>
      </c>
      <c r="C15" s="60">
        <v>8.6489999999999991</v>
      </c>
      <c r="D15" s="61">
        <v>0.61899999999999999</v>
      </c>
      <c r="I15" s="45"/>
      <c r="J15" s="45"/>
    </row>
    <row r="16" spans="1:10" x14ac:dyDescent="0.2">
      <c r="A16" s="31">
        <v>1974</v>
      </c>
      <c r="B16" s="45">
        <v>7.47</v>
      </c>
      <c r="C16" s="60">
        <v>7.1760000000000002</v>
      </c>
      <c r="D16" s="61">
        <v>3.5999999999999997E-2</v>
      </c>
      <c r="I16" s="45"/>
      <c r="J16" s="45"/>
    </row>
    <row r="17" spans="1:10" x14ac:dyDescent="0.2">
      <c r="A17" s="31">
        <v>1975</v>
      </c>
      <c r="B17" s="45">
        <v>7.24</v>
      </c>
      <c r="C17" s="60">
        <v>7.0869999999999997</v>
      </c>
      <c r="D17" s="61">
        <v>2.5000000000000001E-2</v>
      </c>
      <c r="I17" s="45"/>
      <c r="J17" s="45"/>
    </row>
    <row r="18" spans="1:10" x14ac:dyDescent="0.2">
      <c r="A18" s="31">
        <v>1976</v>
      </c>
      <c r="B18" s="45">
        <v>6.64</v>
      </c>
      <c r="C18" s="60">
        <v>6.7779999999999996</v>
      </c>
      <c r="D18" s="61">
        <v>0.253</v>
      </c>
      <c r="I18" s="45"/>
      <c r="J18" s="45"/>
    </row>
    <row r="19" spans="1:10" x14ac:dyDescent="0.2">
      <c r="A19" s="31">
        <v>1977</v>
      </c>
      <c r="B19" s="45">
        <v>7.26</v>
      </c>
      <c r="C19" s="60">
        <v>7.3579999999999997</v>
      </c>
      <c r="D19" s="61">
        <v>0.188</v>
      </c>
      <c r="I19" s="45"/>
      <c r="J19" s="45"/>
    </row>
    <row r="20" spans="1:10" x14ac:dyDescent="0.2">
      <c r="A20" s="31">
        <v>1978</v>
      </c>
      <c r="B20" s="45">
        <v>7.5650000000000004</v>
      </c>
      <c r="C20" s="60">
        <v>7.5519999999999996</v>
      </c>
      <c r="D20" s="61">
        <v>0.26100000000000001</v>
      </c>
      <c r="I20" s="45"/>
      <c r="J20" s="45"/>
    </row>
    <row r="21" spans="1:10" x14ac:dyDescent="0.2">
      <c r="A21" s="31">
        <v>1979</v>
      </c>
      <c r="B21" s="45">
        <v>7.46</v>
      </c>
      <c r="C21" s="61">
        <v>8.0630000000000006</v>
      </c>
      <c r="D21" s="61">
        <v>0.81</v>
      </c>
      <c r="I21" s="45"/>
      <c r="J21" s="45"/>
    </row>
    <row r="22" spans="1:10" x14ac:dyDescent="0.2">
      <c r="A22" s="31">
        <v>1980</v>
      </c>
      <c r="B22" s="45">
        <v>7.94</v>
      </c>
      <c r="C22" s="45">
        <v>8.3369999999999997</v>
      </c>
      <c r="D22" s="61">
        <v>0.54</v>
      </c>
      <c r="I22" s="45"/>
      <c r="J22" s="45"/>
    </row>
    <row r="23" spans="1:10" x14ac:dyDescent="0.2">
      <c r="A23" s="31">
        <v>1981</v>
      </c>
      <c r="B23" s="45">
        <v>9.3249999999999993</v>
      </c>
      <c r="C23" s="45">
        <v>9.7449999999999992</v>
      </c>
      <c r="D23" s="61">
        <v>0.53</v>
      </c>
      <c r="I23" s="45"/>
      <c r="J23" s="45"/>
    </row>
    <row r="24" spans="1:10" x14ac:dyDescent="0.2">
      <c r="A24" s="31">
        <v>1982</v>
      </c>
      <c r="B24" s="45">
        <v>9.0299999999999994</v>
      </c>
      <c r="C24" s="45">
        <v>8.74</v>
      </c>
      <c r="D24" s="61">
        <v>0.03</v>
      </c>
      <c r="I24" s="45"/>
      <c r="J24" s="45"/>
    </row>
    <row r="25" spans="1:10" x14ac:dyDescent="0.2">
      <c r="A25" s="31">
        <v>1983</v>
      </c>
      <c r="B25" s="45">
        <v>9.76</v>
      </c>
      <c r="C25" s="45">
        <v>8.9600000000000009</v>
      </c>
      <c r="D25" s="61">
        <v>0</v>
      </c>
      <c r="I25" s="45"/>
      <c r="J25" s="45"/>
    </row>
    <row r="26" spans="1:10" x14ac:dyDescent="0.2">
      <c r="A26" s="31">
        <v>1984</v>
      </c>
      <c r="B26" s="45">
        <v>9.6950000000000003</v>
      </c>
      <c r="C26" s="45">
        <v>8.6150000000000002</v>
      </c>
      <c r="D26" s="61">
        <v>0</v>
      </c>
      <c r="I26" s="45"/>
      <c r="J26" s="45"/>
    </row>
    <row r="27" spans="1:10" x14ac:dyDescent="0.2">
      <c r="A27" s="31">
        <v>1985</v>
      </c>
      <c r="B27" s="45">
        <v>10.509</v>
      </c>
      <c r="C27" s="45">
        <v>9.5289999999999999</v>
      </c>
      <c r="D27" s="61">
        <v>0.28000000000000003</v>
      </c>
      <c r="I27" s="45"/>
      <c r="J27" s="45"/>
    </row>
    <row r="28" spans="1:10" x14ac:dyDescent="0.2">
      <c r="A28" s="31">
        <v>1986</v>
      </c>
      <c r="B28" s="45">
        <v>11.614000000000001</v>
      </c>
      <c r="C28" s="45">
        <v>10.054</v>
      </c>
      <c r="D28" s="61">
        <v>0.19</v>
      </c>
      <c r="I28" s="45"/>
      <c r="J28" s="45"/>
    </row>
    <row r="29" spans="1:10" x14ac:dyDescent="0.2">
      <c r="A29" s="31">
        <v>1987</v>
      </c>
      <c r="B29" s="45">
        <v>12.183999999999999</v>
      </c>
      <c r="C29" s="45">
        <v>10.91</v>
      </c>
      <c r="D29" s="61">
        <v>0.20799999999999999</v>
      </c>
      <c r="I29" s="45"/>
      <c r="J29" s="45"/>
    </row>
    <row r="30" spans="1:10" x14ac:dyDescent="0.2">
      <c r="A30" s="31">
        <v>1988</v>
      </c>
      <c r="B30" s="45">
        <v>11.645</v>
      </c>
      <c r="C30" s="45">
        <v>10.468999999999999</v>
      </c>
      <c r="D30" s="61">
        <v>3.3000000000000002E-2</v>
      </c>
      <c r="I30" s="45"/>
      <c r="J30" s="45"/>
    </row>
    <row r="31" spans="1:10" x14ac:dyDescent="0.2">
      <c r="A31" s="31">
        <v>1989</v>
      </c>
      <c r="B31" s="45">
        <v>10.227</v>
      </c>
      <c r="C31" s="45">
        <v>9.1210000000000004</v>
      </c>
      <c r="D31" s="61">
        <v>1E-3</v>
      </c>
      <c r="I31" s="45"/>
      <c r="J31" s="45"/>
    </row>
    <row r="32" spans="1:10" x14ac:dyDescent="0.2">
      <c r="A32" s="31">
        <v>1990</v>
      </c>
      <c r="B32" s="45">
        <v>11</v>
      </c>
      <c r="C32" s="45">
        <v>9.7129999999999992</v>
      </c>
      <c r="D32" s="61">
        <v>1E-3</v>
      </c>
      <c r="I32" s="45"/>
      <c r="J32" s="45"/>
    </row>
    <row r="33" spans="1:10" x14ac:dyDescent="0.2">
      <c r="A33" s="31">
        <v>1991</v>
      </c>
      <c r="B33" s="45">
        <v>9.7100000000000009</v>
      </c>
      <c r="C33" s="45">
        <v>8.7560000000000002</v>
      </c>
      <c r="D33" s="61">
        <v>0.13600000000000001</v>
      </c>
      <c r="I33" s="45"/>
      <c r="J33" s="45"/>
    </row>
    <row r="34" spans="1:10" x14ac:dyDescent="0.2">
      <c r="A34" s="31">
        <v>1992</v>
      </c>
      <c r="B34" s="45">
        <v>10.3</v>
      </c>
      <c r="C34" s="45">
        <v>10.15</v>
      </c>
      <c r="D34" s="61">
        <v>0.15</v>
      </c>
      <c r="I34" s="45"/>
      <c r="J34" s="45"/>
    </row>
    <row r="35" spans="1:10" x14ac:dyDescent="0.2">
      <c r="A35" s="31">
        <v>1993</v>
      </c>
      <c r="B35" s="45">
        <v>15.31</v>
      </c>
      <c r="C35" s="45">
        <v>14.335000000000001</v>
      </c>
      <c r="D35" s="61">
        <v>0.125</v>
      </c>
      <c r="I35" s="45"/>
      <c r="J35" s="45"/>
    </row>
    <row r="36" spans="1:10" x14ac:dyDescent="0.2">
      <c r="A36" s="31">
        <v>1994</v>
      </c>
      <c r="B36" s="45">
        <v>16</v>
      </c>
      <c r="C36" s="45">
        <v>15.760999999999999</v>
      </c>
      <c r="D36" s="61">
        <v>0.155</v>
      </c>
      <c r="I36" s="45"/>
      <c r="J36" s="45"/>
    </row>
    <row r="37" spans="1:10" x14ac:dyDescent="0.2">
      <c r="A37" s="31">
        <v>1995</v>
      </c>
      <c r="B37" s="45">
        <v>13.5</v>
      </c>
      <c r="C37" s="45">
        <v>14.073</v>
      </c>
      <c r="D37" s="61">
        <v>0.79500000000000004</v>
      </c>
      <c r="I37" s="45"/>
      <c r="J37" s="45"/>
    </row>
    <row r="38" spans="1:10" x14ac:dyDescent="0.2">
      <c r="A38" s="31">
        <v>1996</v>
      </c>
      <c r="B38" s="45">
        <v>13.22</v>
      </c>
      <c r="C38" s="45">
        <v>14.308999999999999</v>
      </c>
      <c r="D38" s="61">
        <v>2.274</v>
      </c>
      <c r="I38" s="45"/>
      <c r="J38" s="45"/>
    </row>
    <row r="39" spans="1:10" x14ac:dyDescent="0.2">
      <c r="A39" s="31">
        <v>1997</v>
      </c>
      <c r="B39" s="45">
        <v>14.728</v>
      </c>
      <c r="C39" s="45">
        <v>15.472</v>
      </c>
      <c r="D39" s="61">
        <v>2.94</v>
      </c>
      <c r="I39" s="45"/>
      <c r="J39" s="45"/>
    </row>
    <row r="40" spans="1:10" x14ac:dyDescent="0.2">
      <c r="A40" s="31">
        <v>1998</v>
      </c>
      <c r="B40" s="45">
        <v>15.151999999999999</v>
      </c>
      <c r="C40" s="45">
        <v>19.928999999999998</v>
      </c>
      <c r="D40" s="61">
        <v>3.85</v>
      </c>
      <c r="I40" s="45"/>
      <c r="J40" s="45"/>
    </row>
    <row r="41" spans="1:10" x14ac:dyDescent="0.2">
      <c r="A41" s="31">
        <v>1999</v>
      </c>
      <c r="B41" s="45">
        <v>14.29</v>
      </c>
      <c r="C41" s="45">
        <v>22.893999999999998</v>
      </c>
      <c r="D41" s="61">
        <v>10.1</v>
      </c>
      <c r="I41" s="45"/>
      <c r="J41" s="45"/>
    </row>
    <row r="42" spans="1:10" x14ac:dyDescent="0.2">
      <c r="A42" s="31">
        <v>2000</v>
      </c>
      <c r="B42" s="45">
        <v>15.4</v>
      </c>
      <c r="C42" s="45">
        <v>26.696999999999999</v>
      </c>
      <c r="D42" s="61">
        <v>13.244999999999999</v>
      </c>
      <c r="I42" s="45"/>
      <c r="J42" s="45"/>
    </row>
    <row r="43" spans="1:10" x14ac:dyDescent="0.2">
      <c r="A43" s="31">
        <v>2001</v>
      </c>
      <c r="B43" s="45">
        <v>15.41</v>
      </c>
      <c r="C43" s="45">
        <v>28.31</v>
      </c>
      <c r="D43" s="61">
        <v>10.385</v>
      </c>
      <c r="I43" s="45"/>
      <c r="J43" s="45"/>
    </row>
    <row r="44" spans="1:10" x14ac:dyDescent="0.2">
      <c r="A44" s="31">
        <v>2002</v>
      </c>
      <c r="B44" s="45">
        <v>16.510000000000002</v>
      </c>
      <c r="C44" s="45">
        <v>35.29</v>
      </c>
      <c r="D44" s="61">
        <v>21.417000000000002</v>
      </c>
      <c r="I44" s="45"/>
      <c r="J44" s="45"/>
    </row>
    <row r="45" spans="1:10" x14ac:dyDescent="0.2">
      <c r="A45" s="31">
        <v>2003</v>
      </c>
      <c r="B45" s="45">
        <v>15.394</v>
      </c>
      <c r="C45" s="45">
        <v>34.375</v>
      </c>
      <c r="D45" s="61">
        <v>16.933</v>
      </c>
      <c r="I45" s="45"/>
      <c r="J45" s="45"/>
    </row>
    <row r="46" spans="1:10" x14ac:dyDescent="0.2">
      <c r="A46" s="31">
        <v>2004</v>
      </c>
      <c r="B46" s="45">
        <v>17.399999999999999</v>
      </c>
      <c r="C46" s="45">
        <v>40.212000000000003</v>
      </c>
      <c r="D46" s="61">
        <v>25.802</v>
      </c>
      <c r="I46" s="45"/>
      <c r="J46" s="45"/>
    </row>
    <row r="47" spans="1:10" x14ac:dyDescent="0.2">
      <c r="A47" s="31">
        <v>2005</v>
      </c>
      <c r="B47" s="45">
        <v>16.350000000000001</v>
      </c>
      <c r="C47" s="45">
        <v>44.44</v>
      </c>
      <c r="D47" s="61">
        <v>28.317</v>
      </c>
      <c r="I47" s="45"/>
      <c r="J47" s="45"/>
    </row>
    <row r="48" spans="1:10" x14ac:dyDescent="0.2">
      <c r="A48" s="31">
        <v>2006</v>
      </c>
      <c r="B48" s="45">
        <v>15.074</v>
      </c>
      <c r="C48" s="45">
        <v>46.12</v>
      </c>
      <c r="D48" s="61">
        <v>28.725999999999999</v>
      </c>
      <c r="I48" s="45"/>
      <c r="J48" s="45"/>
    </row>
    <row r="49" spans="1:10" x14ac:dyDescent="0.2">
      <c r="A49" s="31">
        <v>2007</v>
      </c>
      <c r="B49" s="45">
        <v>13.4</v>
      </c>
      <c r="C49" s="45">
        <v>49.817999999999998</v>
      </c>
      <c r="D49" s="61">
        <v>37.816000000000003</v>
      </c>
      <c r="I49" s="45"/>
      <c r="J49" s="45"/>
    </row>
    <row r="50" spans="1:10" x14ac:dyDescent="0.2">
      <c r="A50" s="31">
        <v>2008</v>
      </c>
      <c r="B50" s="45">
        <v>15.54</v>
      </c>
      <c r="C50" s="45">
        <v>51.435000000000002</v>
      </c>
      <c r="D50" s="61">
        <v>41.097999999999999</v>
      </c>
      <c r="I50" s="45"/>
      <c r="J50" s="45"/>
    </row>
    <row r="51" spans="1:10" x14ac:dyDescent="0.2">
      <c r="A51" s="31">
        <v>2009</v>
      </c>
      <c r="B51" s="45">
        <v>14.98</v>
      </c>
      <c r="C51" s="45">
        <v>59.43</v>
      </c>
      <c r="D51" s="61">
        <v>50.338000000000001</v>
      </c>
      <c r="I51" s="45"/>
      <c r="J51" s="45"/>
    </row>
    <row r="52" spans="1:10" x14ac:dyDescent="0.2">
      <c r="A52" s="31">
        <v>2010</v>
      </c>
      <c r="B52" s="45">
        <v>15.1</v>
      </c>
      <c r="C52" s="45">
        <v>65.95</v>
      </c>
      <c r="D52" s="61">
        <v>52.338999999999999</v>
      </c>
      <c r="I52" s="45"/>
      <c r="J52" s="45"/>
    </row>
    <row r="53" spans="1:10" x14ac:dyDescent="0.2">
      <c r="A53" s="33">
        <v>2011</v>
      </c>
      <c r="B53" s="46">
        <v>13.5</v>
      </c>
      <c r="C53" s="46">
        <v>70.8</v>
      </c>
      <c r="D53" s="62">
        <v>57.5</v>
      </c>
      <c r="I53" s="45"/>
      <c r="J53" s="45"/>
    </row>
    <row r="55" spans="1:10" ht="42" customHeight="1" x14ac:dyDescent="0.2">
      <c r="A55" s="140" t="s">
        <v>93</v>
      </c>
      <c r="B55" s="140"/>
      <c r="C55" s="140"/>
      <c r="D55" s="140"/>
      <c r="E55" s="140"/>
      <c r="F55" s="140"/>
    </row>
    <row r="56" spans="1:10" ht="12.75" customHeight="1" x14ac:dyDescent="0.2">
      <c r="A56" s="34"/>
      <c r="B56" s="34"/>
      <c r="C56" s="34"/>
      <c r="D56" s="58"/>
    </row>
    <row r="57" spans="1:10" ht="57" customHeight="1" x14ac:dyDescent="0.2">
      <c r="A57" s="131" t="s">
        <v>36</v>
      </c>
      <c r="B57" s="131"/>
      <c r="C57" s="131"/>
      <c r="D57" s="131"/>
      <c r="E57" s="131"/>
      <c r="F57" s="131"/>
    </row>
    <row r="58" spans="1:10" x14ac:dyDescent="0.2">
      <c r="A58" s="34"/>
      <c r="B58" s="34"/>
      <c r="C58" s="34"/>
      <c r="D58" s="58"/>
    </row>
  </sheetData>
  <mergeCells count="3">
    <mergeCell ref="B4:D4"/>
    <mergeCell ref="A57:F57"/>
    <mergeCell ref="A55:F55"/>
  </mergeCells>
  <pageMargins left="0.7" right="0.7" top="0.75" bottom="0.75" header="0.3" footer="0.3"/>
  <pageSetup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zoomScaleNormal="100" workbookViewId="0"/>
  </sheetViews>
  <sheetFormatPr defaultRowHeight="12.75" x14ac:dyDescent="0.2"/>
  <cols>
    <col min="1" max="1" width="9.140625" style="51"/>
    <col min="2" max="2" width="11.28515625" style="48" customWidth="1"/>
    <col min="3" max="3" width="12.7109375" style="48" customWidth="1"/>
    <col min="4" max="4" width="12.140625" style="48" customWidth="1"/>
    <col min="5" max="5" width="13.5703125" style="48" customWidth="1"/>
    <col min="6" max="16384" width="9.140625" style="47"/>
  </cols>
  <sheetData>
    <row r="1" spans="1:11" x14ac:dyDescent="0.2">
      <c r="A1" s="43" t="s">
        <v>29</v>
      </c>
    </row>
    <row r="2" spans="1:11" x14ac:dyDescent="0.2">
      <c r="I2" s="65"/>
      <c r="J2" s="65"/>
      <c r="K2" s="65"/>
    </row>
    <row r="3" spans="1:11" x14ac:dyDescent="0.2">
      <c r="A3" s="50" t="s">
        <v>0</v>
      </c>
      <c r="B3" s="49" t="s">
        <v>12</v>
      </c>
      <c r="C3" s="49" t="s">
        <v>11</v>
      </c>
      <c r="D3" s="64" t="s">
        <v>28</v>
      </c>
      <c r="I3" s="65"/>
      <c r="J3" s="65"/>
      <c r="K3" s="65"/>
    </row>
    <row r="4" spans="1:11" x14ac:dyDescent="0.2">
      <c r="B4" s="142" t="s">
        <v>7</v>
      </c>
      <c r="C4" s="143"/>
      <c r="D4" s="143"/>
      <c r="I4" s="65"/>
      <c r="J4" s="65"/>
      <c r="K4" s="65"/>
    </row>
    <row r="5" spans="1:11" x14ac:dyDescent="0.2">
      <c r="I5" s="65"/>
      <c r="J5" s="65"/>
      <c r="K5" s="65"/>
    </row>
    <row r="6" spans="1:11" x14ac:dyDescent="0.2">
      <c r="A6" s="51">
        <v>1960</v>
      </c>
      <c r="B6" s="52">
        <v>90.287000000000006</v>
      </c>
      <c r="C6" s="52">
        <v>102.381</v>
      </c>
      <c r="D6" s="52">
        <v>2.181</v>
      </c>
      <c r="I6" s="66"/>
      <c r="J6" s="65"/>
      <c r="K6" s="65"/>
    </row>
    <row r="7" spans="1:11" x14ac:dyDescent="0.2">
      <c r="A7" s="51">
        <v>1961</v>
      </c>
      <c r="B7" s="52">
        <v>91.876999999999995</v>
      </c>
      <c r="C7" s="52">
        <v>92.5</v>
      </c>
      <c r="D7" s="52">
        <v>5.4980000000000002</v>
      </c>
      <c r="I7" s="66"/>
      <c r="J7" s="65"/>
      <c r="K7" s="65"/>
    </row>
    <row r="8" spans="1:11" x14ac:dyDescent="0.2">
      <c r="A8" s="51">
        <v>1962</v>
      </c>
      <c r="B8" s="52">
        <v>99.558000000000007</v>
      </c>
      <c r="C8" s="52">
        <v>97.947999999999993</v>
      </c>
      <c r="D8" s="52">
        <v>4.4390000000000001</v>
      </c>
      <c r="I8" s="66"/>
      <c r="J8" s="65"/>
      <c r="K8" s="65"/>
    </row>
    <row r="9" spans="1:11" x14ac:dyDescent="0.2">
      <c r="A9" s="51">
        <v>1963</v>
      </c>
      <c r="B9" s="52">
        <v>108.61</v>
      </c>
      <c r="C9" s="52">
        <v>111.648</v>
      </c>
      <c r="D9" s="52">
        <v>5.0250000000000004</v>
      </c>
      <c r="I9" s="66"/>
      <c r="J9" s="65"/>
      <c r="K9" s="65"/>
    </row>
    <row r="10" spans="1:11" x14ac:dyDescent="0.2">
      <c r="A10" s="51">
        <v>1964</v>
      </c>
      <c r="B10" s="52">
        <v>121.393</v>
      </c>
      <c r="C10" s="52">
        <v>129.67099999999999</v>
      </c>
      <c r="D10" s="52">
        <v>3.9720000000000004</v>
      </c>
      <c r="I10" s="66"/>
      <c r="J10" s="65"/>
      <c r="K10" s="65"/>
    </row>
    <row r="11" spans="1:11" x14ac:dyDescent="0.2">
      <c r="A11" s="51">
        <v>1965</v>
      </c>
      <c r="B11" s="52">
        <v>130.268</v>
      </c>
      <c r="C11" s="52">
        <v>135.86500000000001</v>
      </c>
      <c r="D11" s="52">
        <v>4.62</v>
      </c>
      <c r="I11" s="66"/>
      <c r="J11" s="65"/>
      <c r="K11" s="65"/>
    </row>
    <row r="12" spans="1:11" x14ac:dyDescent="0.2">
      <c r="A12" s="51">
        <v>1966</v>
      </c>
      <c r="B12" s="52">
        <v>141.94300000000001</v>
      </c>
      <c r="C12" s="52">
        <v>141.31800000000001</v>
      </c>
      <c r="D12" s="52">
        <v>3.3590000000000004</v>
      </c>
      <c r="I12" s="66"/>
      <c r="J12" s="65"/>
      <c r="K12" s="65"/>
    </row>
    <row r="13" spans="1:11" x14ac:dyDescent="0.2">
      <c r="A13" s="51">
        <v>1967</v>
      </c>
      <c r="B13" s="52">
        <v>146.71600000000001</v>
      </c>
      <c r="C13" s="52">
        <v>144.76300000000001</v>
      </c>
      <c r="D13" s="52">
        <v>2.931</v>
      </c>
      <c r="I13" s="66"/>
      <c r="J13" s="65"/>
      <c r="K13" s="65"/>
    </row>
    <row r="14" spans="1:11" x14ac:dyDescent="0.2">
      <c r="A14" s="51">
        <v>1968</v>
      </c>
      <c r="B14" s="52">
        <v>140.34800000000001</v>
      </c>
      <c r="C14" s="52">
        <v>142.16399999999999</v>
      </c>
      <c r="D14" s="52">
        <v>2.3220000000000001</v>
      </c>
      <c r="I14" s="66"/>
      <c r="J14" s="65"/>
      <c r="K14" s="65"/>
    </row>
    <row r="15" spans="1:11" x14ac:dyDescent="0.2">
      <c r="A15" s="51">
        <v>1969</v>
      </c>
      <c r="B15" s="52">
        <v>141.38999999999999</v>
      </c>
      <c r="C15" s="52">
        <v>145.83799999999999</v>
      </c>
      <c r="D15" s="52">
        <v>3.8490000000000002</v>
      </c>
      <c r="I15" s="66"/>
      <c r="J15" s="65"/>
      <c r="K15" s="65"/>
    </row>
    <row r="16" spans="1:11" x14ac:dyDescent="0.2">
      <c r="A16" s="51">
        <v>1970</v>
      </c>
      <c r="B16" s="52">
        <v>161.69399999999999</v>
      </c>
      <c r="C16" s="52">
        <v>156.43600000000001</v>
      </c>
      <c r="D16" s="52">
        <v>2.343</v>
      </c>
      <c r="I16" s="66"/>
      <c r="J16" s="65"/>
      <c r="K16" s="65"/>
    </row>
    <row r="17" spans="1:11" x14ac:dyDescent="0.2">
      <c r="A17" s="51">
        <v>1971</v>
      </c>
      <c r="B17" s="52">
        <v>172.345</v>
      </c>
      <c r="C17" s="52">
        <v>166.81</v>
      </c>
      <c r="D17" s="52">
        <v>1.5939999999999999</v>
      </c>
      <c r="I17" s="66"/>
      <c r="J17" s="65"/>
      <c r="K17" s="65"/>
    </row>
    <row r="18" spans="1:11" x14ac:dyDescent="0.2">
      <c r="A18" s="51">
        <v>1972</v>
      </c>
      <c r="B18" s="52">
        <v>167.56899999999999</v>
      </c>
      <c r="C18" s="52">
        <v>167.29</v>
      </c>
      <c r="D18" s="52">
        <v>3.3340000000000001</v>
      </c>
      <c r="I18" s="66"/>
      <c r="J18" s="65"/>
      <c r="K18" s="65"/>
    </row>
    <row r="19" spans="1:11" x14ac:dyDescent="0.2">
      <c r="A19" s="51">
        <v>1973</v>
      </c>
      <c r="B19" s="52">
        <v>180.917</v>
      </c>
      <c r="C19" s="52">
        <v>181.387</v>
      </c>
      <c r="D19" s="52">
        <v>5.49</v>
      </c>
      <c r="I19" s="66"/>
      <c r="J19" s="65"/>
      <c r="K19" s="65"/>
    </row>
    <row r="20" spans="1:11" x14ac:dyDescent="0.2">
      <c r="A20" s="51">
        <v>1974</v>
      </c>
      <c r="B20" s="52">
        <v>194.18700000000001</v>
      </c>
      <c r="C20" s="52">
        <v>186.166</v>
      </c>
      <c r="D20" s="52">
        <v>4.3120000000000003</v>
      </c>
      <c r="I20" s="66"/>
      <c r="J20" s="65"/>
      <c r="K20" s="65"/>
    </row>
    <row r="21" spans="1:11" x14ac:dyDescent="0.2">
      <c r="A21" s="51">
        <v>1975</v>
      </c>
      <c r="B21" s="52">
        <v>202.84100000000001</v>
      </c>
      <c r="C21" s="52">
        <v>195.036</v>
      </c>
      <c r="D21" s="52">
        <v>1.0880000000000001</v>
      </c>
      <c r="I21" s="66"/>
      <c r="J21" s="65"/>
      <c r="K21" s="65"/>
    </row>
    <row r="22" spans="1:11" x14ac:dyDescent="0.2">
      <c r="A22" s="51">
        <v>1976</v>
      </c>
      <c r="B22" s="52">
        <v>205.97200000000001</v>
      </c>
      <c r="C22" s="52">
        <v>201.57300000000001</v>
      </c>
      <c r="D22" s="52">
        <v>1.9</v>
      </c>
      <c r="I22" s="66"/>
      <c r="J22" s="65"/>
      <c r="K22" s="65"/>
    </row>
    <row r="23" spans="1:11" x14ac:dyDescent="0.2">
      <c r="A23" s="51">
        <v>1977</v>
      </c>
      <c r="B23" s="52">
        <v>198.89400000000001</v>
      </c>
      <c r="C23" s="52">
        <v>207.214</v>
      </c>
      <c r="D23" s="52">
        <v>7.0990000000000002</v>
      </c>
      <c r="I23" s="66"/>
      <c r="J23" s="65"/>
      <c r="K23" s="65"/>
    </row>
    <row r="24" spans="1:11" x14ac:dyDescent="0.2">
      <c r="A24" s="51">
        <v>1978</v>
      </c>
      <c r="B24" s="52">
        <v>225.55699999999999</v>
      </c>
      <c r="C24" s="52">
        <v>210.614</v>
      </c>
      <c r="D24" s="52">
        <v>10.064</v>
      </c>
      <c r="I24" s="66"/>
      <c r="J24" s="65"/>
      <c r="K24" s="65"/>
    </row>
    <row r="25" spans="1:11" x14ac:dyDescent="0.2">
      <c r="A25" s="51">
        <v>1979</v>
      </c>
      <c r="B25" s="52">
        <v>242.572</v>
      </c>
      <c r="C25" s="52">
        <v>235.79900000000001</v>
      </c>
      <c r="D25" s="52">
        <v>9.6989999999999998</v>
      </c>
      <c r="I25" s="66"/>
      <c r="J25" s="65"/>
      <c r="K25" s="65"/>
    </row>
    <row r="26" spans="1:11" x14ac:dyDescent="0.2">
      <c r="A26" s="51">
        <v>1980</v>
      </c>
      <c r="B26" s="52">
        <v>233.101</v>
      </c>
      <c r="C26" s="52">
        <v>254.07599999999999</v>
      </c>
      <c r="D26" s="52">
        <v>14.093</v>
      </c>
      <c r="I26" s="66"/>
      <c r="J26" s="65"/>
      <c r="K26" s="65"/>
    </row>
    <row r="27" spans="1:11" x14ac:dyDescent="0.2">
      <c r="A27" s="51">
        <v>1981</v>
      </c>
      <c r="B27" s="52">
        <v>237.09700000000001</v>
      </c>
      <c r="C27" s="52">
        <v>259.82100000000003</v>
      </c>
      <c r="D27" s="52">
        <v>14.239999999999998</v>
      </c>
      <c r="I27" s="66"/>
      <c r="J27" s="65"/>
      <c r="K27" s="65"/>
    </row>
    <row r="28" spans="1:11" x14ac:dyDescent="0.2">
      <c r="A28" s="51">
        <v>1982</v>
      </c>
      <c r="B28" s="52">
        <v>260.858</v>
      </c>
      <c r="C28" s="52">
        <v>262.971</v>
      </c>
      <c r="D28" s="52">
        <v>15.180999999999999</v>
      </c>
      <c r="I28" s="66"/>
      <c r="J28" s="65"/>
      <c r="K28" s="65"/>
    </row>
    <row r="29" spans="1:11" x14ac:dyDescent="0.2">
      <c r="A29" s="51">
        <v>1983</v>
      </c>
      <c r="B29" s="52">
        <v>288.80700000000002</v>
      </c>
      <c r="C29" s="52">
        <v>270.98099999999999</v>
      </c>
      <c r="D29" s="52">
        <v>8.4570000000000007</v>
      </c>
      <c r="I29" s="66"/>
      <c r="J29" s="65"/>
      <c r="K29" s="65"/>
    </row>
    <row r="30" spans="1:11" x14ac:dyDescent="0.2">
      <c r="A30" s="51">
        <v>1984</v>
      </c>
      <c r="B30" s="52">
        <v>306.10300000000001</v>
      </c>
      <c r="C30" s="52">
        <v>280.411</v>
      </c>
      <c r="D30" s="52">
        <v>0.98199999999999932</v>
      </c>
      <c r="I30" s="66"/>
      <c r="J30" s="65"/>
      <c r="K30" s="65"/>
    </row>
    <row r="31" spans="1:11" x14ac:dyDescent="0.2">
      <c r="A31" s="51">
        <v>1985</v>
      </c>
      <c r="B31" s="52">
        <v>284.60199999999998</v>
      </c>
      <c r="C31" s="52">
        <v>285.13900000000001</v>
      </c>
      <c r="D31" s="52">
        <v>-0.42099999999999937</v>
      </c>
      <c r="I31" s="66"/>
      <c r="J31" s="65"/>
      <c r="K31" s="65"/>
    </row>
    <row r="32" spans="1:11" x14ac:dyDescent="0.2">
      <c r="A32" s="51">
        <v>1986</v>
      </c>
      <c r="B32" s="52">
        <v>296.779</v>
      </c>
      <c r="C32" s="52">
        <v>290.14299999999997</v>
      </c>
      <c r="D32" s="52">
        <v>5.8779999999999992</v>
      </c>
      <c r="I32" s="66"/>
      <c r="J32" s="65"/>
      <c r="K32" s="65"/>
    </row>
    <row r="33" spans="1:11" x14ac:dyDescent="0.2">
      <c r="A33" s="51">
        <v>1987</v>
      </c>
      <c r="B33" s="52">
        <v>304.428</v>
      </c>
      <c r="C33" s="52">
        <v>298.56799999999998</v>
      </c>
      <c r="D33" s="52">
        <v>11.008000000000001</v>
      </c>
      <c r="I33" s="66"/>
      <c r="J33" s="65"/>
      <c r="K33" s="65"/>
    </row>
    <row r="34" spans="1:11" x14ac:dyDescent="0.2">
      <c r="A34" s="51">
        <v>1988</v>
      </c>
      <c r="B34" s="52">
        <v>297.12599999999998</v>
      </c>
      <c r="C34" s="52">
        <v>305.38799999999998</v>
      </c>
      <c r="D34" s="52">
        <v>11.205</v>
      </c>
      <c r="I34" s="66"/>
      <c r="J34" s="65"/>
      <c r="K34" s="65"/>
    </row>
    <row r="35" spans="1:11" x14ac:dyDescent="0.2">
      <c r="A35" s="51">
        <v>1989</v>
      </c>
      <c r="B35" s="52">
        <v>309.488</v>
      </c>
      <c r="C35" s="52">
        <v>311.709</v>
      </c>
      <c r="D35" s="52">
        <v>10.195</v>
      </c>
      <c r="I35" s="66"/>
      <c r="J35" s="65"/>
      <c r="K35" s="65"/>
    </row>
    <row r="36" spans="1:11" x14ac:dyDescent="0.2">
      <c r="A36" s="51">
        <v>1990</v>
      </c>
      <c r="B36" s="52">
        <v>343.41899999999998</v>
      </c>
      <c r="C36" s="52">
        <v>322.05599999999998</v>
      </c>
      <c r="D36" s="52">
        <v>2.4839999999999991</v>
      </c>
      <c r="I36" s="66"/>
      <c r="J36" s="65"/>
      <c r="K36" s="65"/>
    </row>
    <row r="37" spans="1:11" x14ac:dyDescent="0.2">
      <c r="A37" s="51">
        <v>1991</v>
      </c>
      <c r="B37" s="52">
        <v>337.00400000000002</v>
      </c>
      <c r="C37" s="52">
        <v>330.09899999999999</v>
      </c>
      <c r="D37" s="52">
        <v>5.6419999999999995</v>
      </c>
      <c r="I37" s="66"/>
      <c r="J37" s="65"/>
      <c r="K37" s="65"/>
    </row>
    <row r="38" spans="1:11" x14ac:dyDescent="0.2">
      <c r="A38" s="51">
        <v>1992</v>
      </c>
      <c r="B38" s="52">
        <v>341.24900000000002</v>
      </c>
      <c r="C38" s="52">
        <v>335.065</v>
      </c>
      <c r="D38" s="52">
        <v>-5.8819999999999997</v>
      </c>
      <c r="I38" s="66"/>
      <c r="J38" s="65"/>
      <c r="K38" s="65"/>
    </row>
    <row r="39" spans="1:11" x14ac:dyDescent="0.2">
      <c r="A39" s="51">
        <v>1993</v>
      </c>
      <c r="B39" s="52">
        <v>347.95800000000003</v>
      </c>
      <c r="C39" s="52">
        <v>343.38200000000001</v>
      </c>
      <c r="D39" s="52">
        <v>-7.3819999999999997</v>
      </c>
      <c r="I39" s="66"/>
      <c r="J39" s="65"/>
      <c r="K39" s="65"/>
    </row>
    <row r="40" spans="1:11" x14ac:dyDescent="0.2">
      <c r="A40" s="51">
        <v>1994</v>
      </c>
      <c r="B40" s="52">
        <v>336.74200000000002</v>
      </c>
      <c r="C40" s="52">
        <v>349.87799999999999</v>
      </c>
      <c r="D40" s="52">
        <v>16.663</v>
      </c>
      <c r="I40" s="66"/>
      <c r="J40" s="65"/>
      <c r="K40" s="65"/>
    </row>
    <row r="41" spans="1:11" x14ac:dyDescent="0.2">
      <c r="A41" s="51">
        <v>1995</v>
      </c>
      <c r="B41" s="52">
        <v>356.36900000000003</v>
      </c>
      <c r="C41" s="52">
        <v>353.16800000000001</v>
      </c>
      <c r="D41" s="52">
        <v>15.406999999999998</v>
      </c>
      <c r="I41" s="66"/>
      <c r="J41" s="65"/>
      <c r="K41" s="65"/>
    </row>
    <row r="42" spans="1:11" x14ac:dyDescent="0.2">
      <c r="A42" s="51">
        <v>1996</v>
      </c>
      <c r="B42" s="52">
        <v>388.45800000000003</v>
      </c>
      <c r="C42" s="52">
        <v>360.57400000000001</v>
      </c>
      <c r="D42" s="52">
        <v>-0.75099999999999945</v>
      </c>
      <c r="I42" s="66"/>
      <c r="J42" s="65"/>
      <c r="K42" s="65"/>
    </row>
    <row r="43" spans="1:11" x14ac:dyDescent="0.2">
      <c r="A43" s="51">
        <v>1997</v>
      </c>
      <c r="B43" s="52">
        <v>378.44099999999997</v>
      </c>
      <c r="C43" s="52">
        <v>363.32</v>
      </c>
      <c r="D43" s="52">
        <v>-7.3310000000000004</v>
      </c>
      <c r="I43" s="66"/>
      <c r="J43" s="65"/>
      <c r="K43" s="65"/>
    </row>
    <row r="44" spans="1:11" x14ac:dyDescent="0.2">
      <c r="A44" s="51">
        <v>1998</v>
      </c>
      <c r="B44" s="52">
        <v>392.286</v>
      </c>
      <c r="C44" s="52">
        <v>369.69299999999998</v>
      </c>
      <c r="D44" s="52">
        <v>-3.0199999999999996</v>
      </c>
      <c r="I44" s="66"/>
      <c r="J44" s="65"/>
      <c r="K44" s="65"/>
    </row>
    <row r="45" spans="1:11" x14ac:dyDescent="0.2">
      <c r="A45" s="51">
        <v>1999</v>
      </c>
      <c r="B45" s="52">
        <v>390.03399999999999</v>
      </c>
      <c r="C45" s="52">
        <v>372.30399999999997</v>
      </c>
      <c r="D45" s="52">
        <v>-9.8189999999999991</v>
      </c>
      <c r="I45" s="66"/>
      <c r="J45" s="65"/>
      <c r="K45" s="65"/>
    </row>
    <row r="46" spans="1:11" x14ac:dyDescent="0.2">
      <c r="A46" s="51">
        <v>2000</v>
      </c>
      <c r="B46" s="52">
        <v>345.12900000000002</v>
      </c>
      <c r="C46" s="52">
        <v>375.00400000000002</v>
      </c>
      <c r="D46" s="52">
        <v>-6.8849999999999998</v>
      </c>
      <c r="I46" s="66"/>
      <c r="J46" s="65"/>
      <c r="K46" s="65"/>
    </row>
    <row r="47" spans="1:11" x14ac:dyDescent="0.2">
      <c r="A47" s="51">
        <v>2001</v>
      </c>
      <c r="B47" s="52">
        <v>340.61399999999998</v>
      </c>
      <c r="C47" s="52">
        <v>378.21600000000001</v>
      </c>
      <c r="D47" s="52">
        <v>-8.7439999999999998</v>
      </c>
      <c r="I47" s="66"/>
      <c r="J47" s="65"/>
      <c r="K47" s="65"/>
    </row>
    <row r="48" spans="1:11" x14ac:dyDescent="0.2">
      <c r="A48" s="51">
        <v>2002</v>
      </c>
      <c r="B48" s="52">
        <v>343.08800000000002</v>
      </c>
      <c r="C48" s="52">
        <v>377.18599999999998</v>
      </c>
      <c r="D48" s="52">
        <v>-17.132000000000001</v>
      </c>
      <c r="I48" s="66"/>
      <c r="J48" s="65"/>
      <c r="K48" s="65"/>
    </row>
    <row r="49" spans="1:11" x14ac:dyDescent="0.2">
      <c r="A49" s="51">
        <v>2003</v>
      </c>
      <c r="B49" s="52">
        <v>322.959</v>
      </c>
      <c r="C49" s="52">
        <v>374.94099999999997</v>
      </c>
      <c r="D49" s="52">
        <v>-5.024</v>
      </c>
      <c r="I49" s="66"/>
      <c r="J49" s="65"/>
      <c r="K49" s="65"/>
    </row>
    <row r="50" spans="1:11" x14ac:dyDescent="0.2">
      <c r="A50" s="51">
        <v>2004</v>
      </c>
      <c r="B50" s="52">
        <v>355.56700000000001</v>
      </c>
      <c r="C50" s="52">
        <v>373.38200000000001</v>
      </c>
      <c r="D50" s="52">
        <v>-1.7999999999998906E-2</v>
      </c>
      <c r="I50" s="66"/>
      <c r="J50" s="65"/>
      <c r="K50" s="65"/>
    </row>
    <row r="51" spans="1:11" x14ac:dyDescent="0.2">
      <c r="A51" s="51">
        <v>2005</v>
      </c>
      <c r="B51" s="52">
        <v>371.65499999999997</v>
      </c>
      <c r="C51" s="52">
        <v>376.61</v>
      </c>
      <c r="D51" s="52">
        <v>-2.2799999999999994</v>
      </c>
      <c r="I51" s="66"/>
      <c r="J51" s="65"/>
      <c r="K51" s="65"/>
    </row>
    <row r="52" spans="1:11" x14ac:dyDescent="0.2">
      <c r="A52" s="51">
        <v>2006</v>
      </c>
      <c r="B52" s="52">
        <v>394.78500000000003</v>
      </c>
      <c r="C52" s="52">
        <v>382.79599999999999</v>
      </c>
      <c r="D52" s="52">
        <v>-7.5690000000000008</v>
      </c>
      <c r="I52" s="66"/>
      <c r="J52" s="65"/>
      <c r="K52" s="65"/>
    </row>
    <row r="53" spans="1:11" x14ac:dyDescent="0.2">
      <c r="A53" s="51">
        <v>2007</v>
      </c>
      <c r="B53" s="52">
        <v>398.678</v>
      </c>
      <c r="C53" s="52">
        <v>391.483</v>
      </c>
      <c r="D53" s="52">
        <v>-3.4089999999999998</v>
      </c>
      <c r="I53" s="66"/>
      <c r="J53" s="65"/>
      <c r="K53" s="65"/>
    </row>
    <row r="54" spans="1:11" x14ac:dyDescent="0.2">
      <c r="A54" s="51">
        <v>2008</v>
      </c>
      <c r="B54" s="52">
        <v>419.185</v>
      </c>
      <c r="C54" s="52">
        <v>399.56200000000001</v>
      </c>
      <c r="D54" s="52">
        <v>0.64200000000000013</v>
      </c>
      <c r="I54" s="66"/>
      <c r="J54" s="65"/>
      <c r="K54" s="65"/>
    </row>
    <row r="55" spans="1:11" x14ac:dyDescent="0.2">
      <c r="A55" s="51">
        <v>2009</v>
      </c>
      <c r="B55" s="52">
        <v>421.46499999999997</v>
      </c>
      <c r="C55" s="52">
        <v>414.471</v>
      </c>
      <c r="D55" s="52">
        <v>3.8120000000000003</v>
      </c>
      <c r="I55" s="66"/>
      <c r="J55" s="65"/>
      <c r="K55" s="65"/>
    </row>
    <row r="56" spans="1:11" x14ac:dyDescent="0.2">
      <c r="A56" s="51">
        <v>2010</v>
      </c>
      <c r="B56" s="52">
        <v>435.57799999999997</v>
      </c>
      <c r="C56" s="52">
        <v>433.67500000000001</v>
      </c>
      <c r="D56" s="52">
        <v>2.5349999999999997</v>
      </c>
      <c r="I56" s="66"/>
      <c r="J56" s="65"/>
      <c r="K56" s="65"/>
    </row>
    <row r="57" spans="1:11" x14ac:dyDescent="0.2">
      <c r="A57" s="50">
        <v>2011</v>
      </c>
      <c r="B57" s="53">
        <v>458.28</v>
      </c>
      <c r="C57" s="53">
        <v>456.755</v>
      </c>
      <c r="D57" s="53">
        <v>10.025</v>
      </c>
      <c r="I57" s="66"/>
      <c r="J57" s="65"/>
      <c r="K57" s="65"/>
    </row>
    <row r="58" spans="1:11" x14ac:dyDescent="0.2">
      <c r="I58" s="65"/>
      <c r="J58" s="65"/>
      <c r="K58" s="65"/>
    </row>
    <row r="59" spans="1:11" ht="41.25" customHeight="1" x14ac:dyDescent="0.2">
      <c r="A59" s="140" t="s">
        <v>93</v>
      </c>
      <c r="B59" s="141"/>
      <c r="C59" s="141"/>
      <c r="D59" s="141"/>
      <c r="E59" s="141"/>
      <c r="F59" s="63"/>
      <c r="G59" s="63"/>
    </row>
    <row r="61" spans="1:11" ht="54.75" customHeight="1" x14ac:dyDescent="0.2">
      <c r="A61" s="131" t="s">
        <v>36</v>
      </c>
      <c r="B61" s="131"/>
      <c r="C61" s="131"/>
      <c r="D61" s="131"/>
      <c r="E61" s="131"/>
      <c r="F61" s="72"/>
    </row>
  </sheetData>
  <mergeCells count="3">
    <mergeCell ref="A59:E59"/>
    <mergeCell ref="B4:D4"/>
    <mergeCell ref="A61:E61"/>
  </mergeCells>
  <pageMargins left="0.7" right="0.7" top="0.75" bottom="0.75" header="0.3" footer="0.3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F63"/>
  <sheetViews>
    <sheetView workbookViewId="0"/>
  </sheetViews>
  <sheetFormatPr defaultRowHeight="12.75" x14ac:dyDescent="0.2"/>
  <cols>
    <col min="1" max="1" width="9.140625" style="121"/>
    <col min="2" max="2" width="12" style="122" customWidth="1"/>
    <col min="3" max="3" width="12.28515625" style="122" customWidth="1"/>
    <col min="4" max="16384" width="9.140625" style="121"/>
  </cols>
  <sheetData>
    <row r="1" spans="1:3" x14ac:dyDescent="0.2">
      <c r="A1" s="26" t="s">
        <v>97</v>
      </c>
    </row>
    <row r="3" spans="1:3" x14ac:dyDescent="0.2">
      <c r="A3" s="50" t="s">
        <v>0</v>
      </c>
      <c r="B3" s="125" t="s">
        <v>98</v>
      </c>
      <c r="C3" s="125" t="s">
        <v>3</v>
      </c>
    </row>
    <row r="4" spans="1:3" x14ac:dyDescent="0.2">
      <c r="A4" s="51"/>
      <c r="B4" s="144" t="s">
        <v>7</v>
      </c>
      <c r="C4" s="144"/>
    </row>
    <row r="5" spans="1:3" x14ac:dyDescent="0.2">
      <c r="A5" s="51"/>
    </row>
    <row r="6" spans="1:3" x14ac:dyDescent="0.2">
      <c r="A6" s="51">
        <v>1960</v>
      </c>
      <c r="B6" s="123">
        <v>90.287000000000006</v>
      </c>
      <c r="C6" s="122" t="s">
        <v>5</v>
      </c>
    </row>
    <row r="7" spans="1:3" x14ac:dyDescent="0.2">
      <c r="A7" s="51">
        <v>1961</v>
      </c>
      <c r="B7" s="123">
        <v>91.876999999999995</v>
      </c>
      <c r="C7" s="122" t="s">
        <v>5</v>
      </c>
    </row>
    <row r="8" spans="1:3" x14ac:dyDescent="0.2">
      <c r="A8" s="51">
        <v>1962</v>
      </c>
      <c r="B8" s="123">
        <v>99.558000000000007</v>
      </c>
      <c r="C8" s="122" t="s">
        <v>5</v>
      </c>
    </row>
    <row r="9" spans="1:3" x14ac:dyDescent="0.2">
      <c r="A9" s="51">
        <v>1963</v>
      </c>
      <c r="B9" s="123">
        <v>108.61</v>
      </c>
      <c r="C9" s="122" t="s">
        <v>5</v>
      </c>
    </row>
    <row r="10" spans="1:3" x14ac:dyDescent="0.2">
      <c r="A10" s="51">
        <v>1964</v>
      </c>
      <c r="B10" s="123">
        <v>121.393</v>
      </c>
      <c r="C10" s="45">
        <v>7.87</v>
      </c>
    </row>
    <row r="11" spans="1:3" x14ac:dyDescent="0.2">
      <c r="A11" s="51">
        <v>1965</v>
      </c>
      <c r="B11" s="123">
        <v>130.268</v>
      </c>
      <c r="C11" s="45">
        <v>6.14</v>
      </c>
    </row>
    <row r="12" spans="1:3" x14ac:dyDescent="0.2">
      <c r="A12" s="51">
        <v>1966</v>
      </c>
      <c r="B12" s="123">
        <v>141.94300000000001</v>
      </c>
      <c r="C12" s="45">
        <v>8.27</v>
      </c>
    </row>
    <row r="13" spans="1:3" x14ac:dyDescent="0.2">
      <c r="A13" s="51">
        <v>1967</v>
      </c>
      <c r="B13" s="123">
        <v>146.71600000000001</v>
      </c>
      <c r="C13" s="45">
        <v>8.27</v>
      </c>
    </row>
    <row r="14" spans="1:3" x14ac:dyDescent="0.2">
      <c r="A14" s="51">
        <v>1968</v>
      </c>
      <c r="B14" s="123">
        <v>140.34800000000001</v>
      </c>
      <c r="C14" s="45">
        <v>8.0399999999999991</v>
      </c>
    </row>
    <row r="15" spans="1:3" x14ac:dyDescent="0.2">
      <c r="A15" s="51">
        <v>1969</v>
      </c>
      <c r="B15" s="123">
        <v>141.38999999999999</v>
      </c>
      <c r="C15" s="45">
        <v>7.63</v>
      </c>
    </row>
    <row r="16" spans="1:3" x14ac:dyDescent="0.2">
      <c r="A16" s="51">
        <v>1970</v>
      </c>
      <c r="B16" s="123">
        <v>161.69399999999999</v>
      </c>
      <c r="C16" s="45">
        <v>8.7100000000000009</v>
      </c>
    </row>
    <row r="17" spans="1:3" x14ac:dyDescent="0.2">
      <c r="A17" s="51">
        <v>1971</v>
      </c>
      <c r="B17" s="123">
        <v>172.345</v>
      </c>
      <c r="C17" s="45">
        <v>8.61</v>
      </c>
    </row>
    <row r="18" spans="1:3" x14ac:dyDescent="0.2">
      <c r="A18" s="51">
        <v>1972</v>
      </c>
      <c r="B18" s="123">
        <v>167.56899999999999</v>
      </c>
      <c r="C18" s="45">
        <v>6.45</v>
      </c>
    </row>
    <row r="19" spans="1:3" x14ac:dyDescent="0.2">
      <c r="A19" s="51">
        <v>1973</v>
      </c>
      <c r="B19" s="123">
        <v>180.917</v>
      </c>
      <c r="C19" s="45">
        <v>8.3699999999999992</v>
      </c>
    </row>
    <row r="20" spans="1:3" x14ac:dyDescent="0.2">
      <c r="A20" s="51">
        <v>1974</v>
      </c>
      <c r="B20" s="123">
        <v>194.18700000000001</v>
      </c>
      <c r="C20" s="45">
        <v>7.47</v>
      </c>
    </row>
    <row r="21" spans="1:3" x14ac:dyDescent="0.2">
      <c r="A21" s="51">
        <v>1975</v>
      </c>
      <c r="B21" s="123">
        <v>202.84100000000001</v>
      </c>
      <c r="C21" s="45">
        <v>7.24</v>
      </c>
    </row>
    <row r="22" spans="1:3" x14ac:dyDescent="0.2">
      <c r="A22" s="51">
        <v>1976</v>
      </c>
      <c r="B22" s="123">
        <v>205.97200000000001</v>
      </c>
      <c r="C22" s="45">
        <v>6.64</v>
      </c>
    </row>
    <row r="23" spans="1:3" x14ac:dyDescent="0.2">
      <c r="A23" s="51">
        <v>1977</v>
      </c>
      <c r="B23" s="123">
        <v>198.89400000000001</v>
      </c>
      <c r="C23" s="45">
        <v>7.26</v>
      </c>
    </row>
    <row r="24" spans="1:3" x14ac:dyDescent="0.2">
      <c r="A24" s="51">
        <v>1978</v>
      </c>
      <c r="B24" s="123">
        <v>225.55699999999999</v>
      </c>
      <c r="C24" s="45">
        <v>7.5650000000000004</v>
      </c>
    </row>
    <row r="25" spans="1:3" x14ac:dyDescent="0.2">
      <c r="A25" s="51">
        <v>1979</v>
      </c>
      <c r="B25" s="123">
        <v>242.572</v>
      </c>
      <c r="C25" s="45">
        <v>7.46</v>
      </c>
    </row>
    <row r="26" spans="1:3" x14ac:dyDescent="0.2">
      <c r="A26" s="51">
        <v>1980</v>
      </c>
      <c r="B26" s="123">
        <v>233.101</v>
      </c>
      <c r="C26" s="45">
        <v>7.94</v>
      </c>
    </row>
    <row r="27" spans="1:3" x14ac:dyDescent="0.2">
      <c r="A27" s="51">
        <v>1981</v>
      </c>
      <c r="B27" s="123">
        <v>237.09700000000001</v>
      </c>
      <c r="C27" s="45">
        <v>9.3249999999999993</v>
      </c>
    </row>
    <row r="28" spans="1:3" x14ac:dyDescent="0.2">
      <c r="A28" s="51">
        <v>1982</v>
      </c>
      <c r="B28" s="123">
        <v>260.858</v>
      </c>
      <c r="C28" s="45">
        <v>9.0299999999999994</v>
      </c>
    </row>
    <row r="29" spans="1:3" x14ac:dyDescent="0.2">
      <c r="A29" s="51">
        <v>1983</v>
      </c>
      <c r="B29" s="123">
        <v>288.80700000000002</v>
      </c>
      <c r="C29" s="45">
        <v>9.76</v>
      </c>
    </row>
    <row r="30" spans="1:3" x14ac:dyDescent="0.2">
      <c r="A30" s="51">
        <v>1984</v>
      </c>
      <c r="B30" s="123">
        <v>306.10300000000001</v>
      </c>
      <c r="C30" s="45">
        <v>9.6950000000000003</v>
      </c>
    </row>
    <row r="31" spans="1:3" x14ac:dyDescent="0.2">
      <c r="A31" s="51">
        <v>1985</v>
      </c>
      <c r="B31" s="123">
        <v>284.60199999999998</v>
      </c>
      <c r="C31" s="45">
        <v>10.509</v>
      </c>
    </row>
    <row r="32" spans="1:3" x14ac:dyDescent="0.2">
      <c r="A32" s="51">
        <v>1986</v>
      </c>
      <c r="B32" s="123">
        <v>296.779</v>
      </c>
      <c r="C32" s="45">
        <v>11.614000000000001</v>
      </c>
    </row>
    <row r="33" spans="1:3" x14ac:dyDescent="0.2">
      <c r="A33" s="51">
        <v>1987</v>
      </c>
      <c r="B33" s="123">
        <v>304.428</v>
      </c>
      <c r="C33" s="45">
        <v>12.183999999999999</v>
      </c>
    </row>
    <row r="34" spans="1:3" x14ac:dyDescent="0.2">
      <c r="A34" s="51">
        <v>1988</v>
      </c>
      <c r="B34" s="123">
        <v>297.12599999999998</v>
      </c>
      <c r="C34" s="45">
        <v>11.645</v>
      </c>
    </row>
    <row r="35" spans="1:3" x14ac:dyDescent="0.2">
      <c r="A35" s="51">
        <v>1989</v>
      </c>
      <c r="B35" s="123">
        <v>309.488</v>
      </c>
      <c r="C35" s="45">
        <v>10.227</v>
      </c>
    </row>
    <row r="36" spans="1:3" x14ac:dyDescent="0.2">
      <c r="A36" s="51">
        <v>1990</v>
      </c>
      <c r="B36" s="123">
        <v>343.41899999999998</v>
      </c>
      <c r="C36" s="45">
        <v>11</v>
      </c>
    </row>
    <row r="37" spans="1:3" x14ac:dyDescent="0.2">
      <c r="A37" s="51">
        <v>1991</v>
      </c>
      <c r="B37" s="123">
        <v>337.00400000000002</v>
      </c>
      <c r="C37" s="45">
        <v>9.7100000000000009</v>
      </c>
    </row>
    <row r="38" spans="1:3" x14ac:dyDescent="0.2">
      <c r="A38" s="51">
        <v>1992</v>
      </c>
      <c r="B38" s="123">
        <v>341.24900000000002</v>
      </c>
      <c r="C38" s="45">
        <v>10.3</v>
      </c>
    </row>
    <row r="39" spans="1:3" x14ac:dyDescent="0.2">
      <c r="A39" s="51">
        <v>1993</v>
      </c>
      <c r="B39" s="123">
        <v>347.95800000000003</v>
      </c>
      <c r="C39" s="45">
        <v>15.31</v>
      </c>
    </row>
    <row r="40" spans="1:3" x14ac:dyDescent="0.2">
      <c r="A40" s="51">
        <v>1994</v>
      </c>
      <c r="B40" s="123">
        <v>336.74200000000002</v>
      </c>
      <c r="C40" s="45">
        <v>16</v>
      </c>
    </row>
    <row r="41" spans="1:3" x14ac:dyDescent="0.2">
      <c r="A41" s="51">
        <v>1995</v>
      </c>
      <c r="B41" s="123">
        <v>356.36900000000003</v>
      </c>
      <c r="C41" s="45">
        <v>13.5</v>
      </c>
    </row>
    <row r="42" spans="1:3" x14ac:dyDescent="0.2">
      <c r="A42" s="51">
        <v>1996</v>
      </c>
      <c r="B42" s="123">
        <v>388.45800000000003</v>
      </c>
      <c r="C42" s="45">
        <v>13.22</v>
      </c>
    </row>
    <row r="43" spans="1:3" x14ac:dyDescent="0.2">
      <c r="A43" s="51">
        <v>1997</v>
      </c>
      <c r="B43" s="123">
        <v>378.44099999999997</v>
      </c>
      <c r="C43" s="45">
        <v>14.728</v>
      </c>
    </row>
    <row r="44" spans="1:3" x14ac:dyDescent="0.2">
      <c r="A44" s="51">
        <v>1998</v>
      </c>
      <c r="B44" s="123">
        <v>392.286</v>
      </c>
      <c r="C44" s="45">
        <v>15.151999999999999</v>
      </c>
    </row>
    <row r="45" spans="1:3" x14ac:dyDescent="0.2">
      <c r="A45" s="51">
        <v>1999</v>
      </c>
      <c r="B45" s="123">
        <v>390.03399999999999</v>
      </c>
      <c r="C45" s="45">
        <v>14.29</v>
      </c>
    </row>
    <row r="46" spans="1:3" x14ac:dyDescent="0.2">
      <c r="A46" s="51">
        <v>2000</v>
      </c>
      <c r="B46" s="123">
        <v>345.12900000000002</v>
      </c>
      <c r="C46" s="45">
        <v>15.4</v>
      </c>
    </row>
    <row r="47" spans="1:3" x14ac:dyDescent="0.2">
      <c r="A47" s="51">
        <v>2001</v>
      </c>
      <c r="B47" s="123">
        <v>340.61399999999998</v>
      </c>
      <c r="C47" s="45">
        <v>15.41</v>
      </c>
    </row>
    <row r="48" spans="1:3" x14ac:dyDescent="0.2">
      <c r="A48" s="51">
        <v>2002</v>
      </c>
      <c r="B48" s="123">
        <v>343.08800000000002</v>
      </c>
      <c r="C48" s="45">
        <v>16.510000000000002</v>
      </c>
    </row>
    <row r="49" spans="1:6" x14ac:dyDescent="0.2">
      <c r="A49" s="51">
        <v>2003</v>
      </c>
      <c r="B49" s="123">
        <v>322.959</v>
      </c>
      <c r="C49" s="45">
        <v>15.394</v>
      </c>
    </row>
    <row r="50" spans="1:6" x14ac:dyDescent="0.2">
      <c r="A50" s="51">
        <v>2004</v>
      </c>
      <c r="B50" s="123">
        <v>355.56700000000001</v>
      </c>
      <c r="C50" s="45">
        <v>17.399999999999999</v>
      </c>
    </row>
    <row r="51" spans="1:6" x14ac:dyDescent="0.2">
      <c r="A51" s="51">
        <v>2005</v>
      </c>
      <c r="B51" s="123">
        <v>371.65499999999997</v>
      </c>
      <c r="C51" s="45">
        <v>16.350000000000001</v>
      </c>
    </row>
    <row r="52" spans="1:6" x14ac:dyDescent="0.2">
      <c r="A52" s="51">
        <v>2006</v>
      </c>
      <c r="B52" s="123">
        <v>394.78500000000003</v>
      </c>
      <c r="C52" s="45">
        <v>15.074</v>
      </c>
    </row>
    <row r="53" spans="1:6" x14ac:dyDescent="0.2">
      <c r="A53" s="51">
        <v>2007</v>
      </c>
      <c r="B53" s="123">
        <v>398.678</v>
      </c>
      <c r="C53" s="45">
        <v>13.4</v>
      </c>
    </row>
    <row r="54" spans="1:6" x14ac:dyDescent="0.2">
      <c r="A54" s="51">
        <v>2008</v>
      </c>
      <c r="B54" s="123">
        <v>419.185</v>
      </c>
      <c r="C54" s="45">
        <v>15.54</v>
      </c>
    </row>
    <row r="55" spans="1:6" x14ac:dyDescent="0.2">
      <c r="A55" s="51">
        <v>2009</v>
      </c>
      <c r="B55" s="123">
        <v>421.46499999999997</v>
      </c>
      <c r="C55" s="45">
        <v>14.98</v>
      </c>
    </row>
    <row r="56" spans="1:6" x14ac:dyDescent="0.2">
      <c r="A56" s="51">
        <v>2010</v>
      </c>
      <c r="B56" s="123">
        <v>435.57799999999997</v>
      </c>
      <c r="C56" s="45">
        <v>15.1</v>
      </c>
    </row>
    <row r="57" spans="1:6" x14ac:dyDescent="0.2">
      <c r="A57" s="50">
        <v>2011</v>
      </c>
      <c r="B57" s="124">
        <v>458.28</v>
      </c>
      <c r="C57" s="46">
        <v>13.5</v>
      </c>
    </row>
    <row r="59" spans="1:6" x14ac:dyDescent="0.2">
      <c r="A59" s="121" t="s">
        <v>99</v>
      </c>
    </row>
    <row r="61" spans="1:6" ht="39.75" customHeight="1" x14ac:dyDescent="0.2">
      <c r="A61" s="140" t="s">
        <v>93</v>
      </c>
      <c r="B61" s="140"/>
      <c r="C61" s="140"/>
      <c r="D61" s="140"/>
      <c r="E61" s="140"/>
      <c r="F61" s="140"/>
    </row>
    <row r="62" spans="1:6" x14ac:dyDescent="0.2">
      <c r="A62" s="51"/>
      <c r="B62" s="48"/>
      <c r="C62" s="48"/>
      <c r="D62" s="48"/>
      <c r="E62" s="48"/>
    </row>
    <row r="63" spans="1:6" ht="54" customHeight="1" x14ac:dyDescent="0.2">
      <c r="A63" s="131" t="s">
        <v>36</v>
      </c>
      <c r="B63" s="131"/>
      <c r="C63" s="131"/>
      <c r="D63" s="131"/>
      <c r="E63" s="131"/>
      <c r="F63" s="131"/>
    </row>
  </sheetData>
  <mergeCells count="3">
    <mergeCell ref="B4:C4"/>
    <mergeCell ref="A61:F61"/>
    <mergeCell ref="A63:F63"/>
  </mergeCells>
  <pageMargins left="0.7" right="0.7" top="0.75" bottom="0.75" header="0.3" footer="0.3"/>
  <pageSetup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F63"/>
  <sheetViews>
    <sheetView workbookViewId="0"/>
  </sheetViews>
  <sheetFormatPr defaultRowHeight="12.75" x14ac:dyDescent="0.2"/>
  <cols>
    <col min="1" max="1" width="9.140625" style="121"/>
    <col min="2" max="2" width="12" style="122" customWidth="1"/>
    <col min="3" max="3" width="12.28515625" style="122" customWidth="1"/>
    <col min="4" max="16384" width="9.140625" style="121"/>
  </cols>
  <sheetData>
    <row r="1" spans="1:3" x14ac:dyDescent="0.2">
      <c r="A1" s="26" t="s">
        <v>100</v>
      </c>
    </row>
    <row r="3" spans="1:3" x14ac:dyDescent="0.2">
      <c r="A3" s="50" t="s">
        <v>0</v>
      </c>
      <c r="B3" s="125" t="s">
        <v>98</v>
      </c>
      <c r="C3" s="125" t="s">
        <v>3</v>
      </c>
    </row>
    <row r="4" spans="1:3" x14ac:dyDescent="0.2">
      <c r="A4" s="51"/>
      <c r="B4" s="144" t="s">
        <v>4</v>
      </c>
      <c r="C4" s="144"/>
    </row>
    <row r="5" spans="1:3" x14ac:dyDescent="0.2">
      <c r="A5" s="51"/>
    </row>
    <row r="6" spans="1:3" x14ac:dyDescent="0.2">
      <c r="A6" s="51">
        <v>1960</v>
      </c>
      <c r="B6" s="123">
        <v>88.959000000000003</v>
      </c>
      <c r="C6" s="122" t="s">
        <v>5</v>
      </c>
    </row>
    <row r="7" spans="1:3" x14ac:dyDescent="0.2">
      <c r="A7" s="51">
        <v>1961</v>
      </c>
      <c r="B7" s="123">
        <v>85.046999999999997</v>
      </c>
      <c r="C7" s="122" t="s">
        <v>5</v>
      </c>
    </row>
    <row r="8" spans="1:3" x14ac:dyDescent="0.2">
      <c r="A8" s="51">
        <v>1962</v>
      </c>
      <c r="B8" s="123">
        <v>84.756</v>
      </c>
      <c r="C8" s="122" t="s">
        <v>5</v>
      </c>
    </row>
    <row r="9" spans="1:3" x14ac:dyDescent="0.2">
      <c r="A9" s="51">
        <v>1963</v>
      </c>
      <c r="B9" s="123">
        <v>86.35</v>
      </c>
      <c r="C9" s="122" t="s">
        <v>5</v>
      </c>
    </row>
    <row r="10" spans="1:3" x14ac:dyDescent="0.2">
      <c r="A10" s="51">
        <v>1964</v>
      </c>
      <c r="B10" s="123">
        <v>88.613</v>
      </c>
      <c r="C10" s="45">
        <v>10.009</v>
      </c>
    </row>
    <row r="11" spans="1:3" x14ac:dyDescent="0.2">
      <c r="A11" s="51">
        <v>1965</v>
      </c>
      <c r="B11" s="123">
        <v>87.929000000000002</v>
      </c>
      <c r="C11" s="45">
        <v>8.593</v>
      </c>
    </row>
    <row r="12" spans="1:3" x14ac:dyDescent="0.2">
      <c r="A12" s="51">
        <v>1966</v>
      </c>
      <c r="B12" s="123">
        <v>88.813999999999993</v>
      </c>
      <c r="C12" s="45">
        <v>8.4250000000000007</v>
      </c>
    </row>
    <row r="13" spans="1:3" x14ac:dyDescent="0.2">
      <c r="A13" s="51">
        <v>1967</v>
      </c>
      <c r="B13" s="123">
        <v>88.447999999999993</v>
      </c>
      <c r="C13" s="45">
        <v>8.5030000000000001</v>
      </c>
    </row>
    <row r="14" spans="1:3" x14ac:dyDescent="0.2">
      <c r="A14" s="51">
        <v>1968</v>
      </c>
      <c r="B14" s="123">
        <v>86.542000000000002</v>
      </c>
      <c r="C14" s="45">
        <v>8.3629999999999995</v>
      </c>
    </row>
    <row r="15" spans="1:3" x14ac:dyDescent="0.2">
      <c r="A15" s="51">
        <v>1969</v>
      </c>
      <c r="B15" s="123">
        <v>87.936999999999998</v>
      </c>
      <c r="C15" s="45">
        <v>8.3290000000000006</v>
      </c>
    </row>
    <row r="16" spans="1:3" x14ac:dyDescent="0.2">
      <c r="A16" s="51">
        <v>1970</v>
      </c>
      <c r="B16" s="123">
        <v>89.944999999999993</v>
      </c>
      <c r="C16" s="45">
        <v>7.9850000000000003</v>
      </c>
    </row>
    <row r="17" spans="1:3" x14ac:dyDescent="0.2">
      <c r="A17" s="51">
        <v>1971</v>
      </c>
      <c r="B17" s="123">
        <v>92.65</v>
      </c>
      <c r="C17" s="45">
        <v>7.7910000000000004</v>
      </c>
    </row>
    <row r="18" spans="1:3" x14ac:dyDescent="0.2">
      <c r="A18" s="51">
        <v>1972</v>
      </c>
      <c r="B18" s="123">
        <v>93.251000000000005</v>
      </c>
      <c r="C18" s="45">
        <v>7.5830000000000002</v>
      </c>
    </row>
    <row r="19" spans="1:3" x14ac:dyDescent="0.2">
      <c r="A19" s="51">
        <v>1973</v>
      </c>
      <c r="B19" s="123">
        <v>92.567999999999998</v>
      </c>
      <c r="C19" s="45">
        <v>7.4080000000000004</v>
      </c>
    </row>
    <row r="20" spans="1:3" x14ac:dyDescent="0.2">
      <c r="A20" s="51">
        <v>1974</v>
      </c>
      <c r="B20" s="123">
        <v>93.721000000000004</v>
      </c>
      <c r="C20" s="45">
        <v>7.2610000000000001</v>
      </c>
    </row>
    <row r="21" spans="1:3" x14ac:dyDescent="0.2">
      <c r="A21" s="51">
        <v>1975</v>
      </c>
      <c r="B21" s="123">
        <v>94.236999999999995</v>
      </c>
      <c r="C21" s="45">
        <v>6.9989999999999997</v>
      </c>
    </row>
    <row r="22" spans="1:3" x14ac:dyDescent="0.2">
      <c r="A22" s="51">
        <v>1976</v>
      </c>
      <c r="B22" s="123">
        <v>95.566999999999993</v>
      </c>
      <c r="C22" s="45">
        <v>6.6909999999999998</v>
      </c>
    </row>
    <row r="23" spans="1:3" x14ac:dyDescent="0.2">
      <c r="A23" s="51">
        <v>1977</v>
      </c>
      <c r="B23" s="123">
        <v>94.286000000000001</v>
      </c>
      <c r="C23" s="45">
        <v>6.85</v>
      </c>
    </row>
    <row r="24" spans="1:3" x14ac:dyDescent="0.2">
      <c r="A24" s="51">
        <v>1978</v>
      </c>
      <c r="B24" s="123">
        <v>93.936000000000007</v>
      </c>
      <c r="C24" s="45">
        <v>7.1440000000000001</v>
      </c>
    </row>
    <row r="25" spans="1:3" x14ac:dyDescent="0.2">
      <c r="A25" s="51">
        <v>1979</v>
      </c>
      <c r="B25" s="123">
        <v>92.790999999999997</v>
      </c>
      <c r="C25" s="45">
        <v>7.2469999999999999</v>
      </c>
    </row>
    <row r="26" spans="1:3" x14ac:dyDescent="0.2">
      <c r="A26" s="51">
        <v>1980</v>
      </c>
      <c r="B26" s="123">
        <v>92.572000000000003</v>
      </c>
      <c r="C26" s="45">
        <v>7.226</v>
      </c>
    </row>
    <row r="27" spans="1:3" x14ac:dyDescent="0.2">
      <c r="A27" s="51">
        <v>1981</v>
      </c>
      <c r="B27" s="123">
        <v>90.03</v>
      </c>
      <c r="C27" s="45">
        <v>8.0239999999999991</v>
      </c>
    </row>
    <row r="28" spans="1:3" x14ac:dyDescent="0.2">
      <c r="A28" s="51">
        <v>1982</v>
      </c>
      <c r="B28" s="123">
        <v>88.855000000000004</v>
      </c>
      <c r="C28" s="45">
        <v>8.4190000000000005</v>
      </c>
    </row>
    <row r="29" spans="1:3" x14ac:dyDescent="0.2">
      <c r="A29" s="51">
        <v>1983</v>
      </c>
      <c r="B29" s="123">
        <v>90.275999999999996</v>
      </c>
      <c r="C29" s="45">
        <v>7.5670000000000002</v>
      </c>
    </row>
    <row r="30" spans="1:3" x14ac:dyDescent="0.2">
      <c r="A30" s="51">
        <v>1984</v>
      </c>
      <c r="B30" s="123">
        <v>90.132999999999996</v>
      </c>
      <c r="C30" s="45">
        <v>7.2859999999999996</v>
      </c>
    </row>
    <row r="31" spans="1:3" x14ac:dyDescent="0.2">
      <c r="A31" s="51">
        <v>1985</v>
      </c>
      <c r="B31" s="123">
        <v>86.575999999999993</v>
      </c>
      <c r="C31" s="45">
        <v>7.718</v>
      </c>
    </row>
    <row r="32" spans="1:3" x14ac:dyDescent="0.2">
      <c r="A32" s="51">
        <v>1986</v>
      </c>
      <c r="B32" s="123">
        <v>88.349000000000004</v>
      </c>
      <c r="C32" s="45">
        <v>8.2949999999999999</v>
      </c>
    </row>
    <row r="33" spans="1:3" x14ac:dyDescent="0.2">
      <c r="A33" s="51">
        <v>1987</v>
      </c>
      <c r="B33" s="123">
        <v>88.227000000000004</v>
      </c>
      <c r="C33" s="45">
        <v>8.4450000000000003</v>
      </c>
    </row>
    <row r="34" spans="1:3" x14ac:dyDescent="0.2">
      <c r="A34" s="51">
        <v>1988</v>
      </c>
      <c r="B34" s="123">
        <v>87.290999999999997</v>
      </c>
      <c r="C34" s="45">
        <v>8.1199999999999992</v>
      </c>
    </row>
    <row r="35" spans="1:3" x14ac:dyDescent="0.2">
      <c r="A35" s="51">
        <v>1989</v>
      </c>
      <c r="B35" s="123">
        <v>89.344999999999999</v>
      </c>
      <c r="C35" s="45">
        <v>8.0340000000000007</v>
      </c>
    </row>
    <row r="36" spans="1:3" x14ac:dyDescent="0.2">
      <c r="A36" s="51">
        <v>1990</v>
      </c>
      <c r="B36" s="123">
        <v>91.432000000000002</v>
      </c>
      <c r="C36" s="45">
        <v>7.56</v>
      </c>
    </row>
    <row r="37" spans="1:3" x14ac:dyDescent="0.2">
      <c r="A37" s="51">
        <v>1991</v>
      </c>
      <c r="B37" s="123">
        <v>90.748999999999995</v>
      </c>
      <c r="C37" s="45">
        <v>7.0410000000000004</v>
      </c>
    </row>
    <row r="38" spans="1:3" x14ac:dyDescent="0.2">
      <c r="A38" s="51">
        <v>1992</v>
      </c>
      <c r="B38" s="123">
        <v>88.863</v>
      </c>
      <c r="C38" s="45">
        <v>7.2210000000000001</v>
      </c>
    </row>
    <row r="39" spans="1:3" x14ac:dyDescent="0.2">
      <c r="A39" s="51">
        <v>1993</v>
      </c>
      <c r="B39" s="123">
        <v>86.356999999999999</v>
      </c>
      <c r="C39" s="45">
        <v>9.4540000000000006</v>
      </c>
    </row>
    <row r="40" spans="1:3" x14ac:dyDescent="0.2">
      <c r="A40" s="51">
        <v>1994</v>
      </c>
      <c r="B40" s="123">
        <v>85.241</v>
      </c>
      <c r="C40" s="45">
        <v>9.2219999999999995</v>
      </c>
    </row>
    <row r="41" spans="1:3" x14ac:dyDescent="0.2">
      <c r="A41" s="51">
        <v>1995</v>
      </c>
      <c r="B41" s="123">
        <v>86.933999999999997</v>
      </c>
      <c r="C41" s="45">
        <v>8.1270000000000007</v>
      </c>
    </row>
    <row r="42" spans="1:3" x14ac:dyDescent="0.2">
      <c r="A42" s="51">
        <v>1996</v>
      </c>
      <c r="B42" s="123">
        <v>90.12</v>
      </c>
      <c r="C42" s="45">
        <v>7.47</v>
      </c>
    </row>
    <row r="43" spans="1:3" x14ac:dyDescent="0.2">
      <c r="A43" s="51">
        <v>1997</v>
      </c>
      <c r="B43" s="123">
        <v>89.873000000000005</v>
      </c>
      <c r="C43" s="45">
        <v>8.3460000000000001</v>
      </c>
    </row>
    <row r="44" spans="1:3" x14ac:dyDescent="0.2">
      <c r="A44" s="51">
        <v>1998</v>
      </c>
      <c r="B44" s="123">
        <v>90.061000000000007</v>
      </c>
      <c r="C44" s="45">
        <v>8.5</v>
      </c>
    </row>
    <row r="45" spans="1:3" x14ac:dyDescent="0.2">
      <c r="A45" s="51">
        <v>1999</v>
      </c>
      <c r="B45" s="123">
        <v>89.72</v>
      </c>
      <c r="C45" s="45">
        <v>8</v>
      </c>
    </row>
    <row r="46" spans="1:3" x14ac:dyDescent="0.2">
      <c r="A46" s="51">
        <v>2000</v>
      </c>
      <c r="B46" s="123">
        <v>83.094999999999999</v>
      </c>
      <c r="C46" s="45">
        <v>9.3000000000000007</v>
      </c>
    </row>
    <row r="47" spans="1:3" x14ac:dyDescent="0.2">
      <c r="A47" s="51">
        <v>2001</v>
      </c>
      <c r="B47" s="123">
        <v>80.784000000000006</v>
      </c>
      <c r="C47" s="45">
        <v>9.48</v>
      </c>
    </row>
    <row r="48" spans="1:3" x14ac:dyDescent="0.2">
      <c r="A48" s="51">
        <v>2002</v>
      </c>
      <c r="B48" s="123">
        <v>79.915999999999997</v>
      </c>
      <c r="C48" s="45">
        <v>8.7200000000000006</v>
      </c>
    </row>
    <row r="49" spans="1:6" x14ac:dyDescent="0.2">
      <c r="A49" s="51">
        <v>2003</v>
      </c>
      <c r="B49" s="123">
        <v>75.356999999999999</v>
      </c>
      <c r="C49" s="45">
        <v>9.3130000000000006</v>
      </c>
    </row>
    <row r="50" spans="1:6" x14ac:dyDescent="0.2">
      <c r="A50" s="51">
        <v>2004</v>
      </c>
      <c r="B50" s="123">
        <v>77.989999999999995</v>
      </c>
      <c r="C50" s="45">
        <v>9.59</v>
      </c>
    </row>
    <row r="51" spans="1:6" x14ac:dyDescent="0.2">
      <c r="A51" s="51">
        <v>2005</v>
      </c>
      <c r="B51" s="123">
        <v>80.488</v>
      </c>
      <c r="C51" s="45">
        <v>9.5909999999999993</v>
      </c>
    </row>
    <row r="52" spans="1:6" x14ac:dyDescent="0.2">
      <c r="A52" s="51">
        <v>2006</v>
      </c>
      <c r="B52" s="123">
        <v>83.480999999999995</v>
      </c>
      <c r="C52" s="45">
        <v>9.3040000000000003</v>
      </c>
    </row>
    <row r="53" spans="1:6" x14ac:dyDescent="0.2">
      <c r="A53" s="51">
        <v>2007</v>
      </c>
      <c r="B53" s="123">
        <v>84.5</v>
      </c>
      <c r="C53" s="45">
        <v>8.75</v>
      </c>
    </row>
    <row r="54" spans="1:6" x14ac:dyDescent="0.2">
      <c r="A54" s="51">
        <v>2008</v>
      </c>
      <c r="B54" s="123">
        <v>85.05</v>
      </c>
      <c r="C54" s="45">
        <v>9.1300000000000008</v>
      </c>
    </row>
    <row r="55" spans="1:6" x14ac:dyDescent="0.2">
      <c r="A55" s="51">
        <v>2009</v>
      </c>
      <c r="B55" s="123">
        <v>87.27</v>
      </c>
      <c r="C55" s="45">
        <v>9.19</v>
      </c>
    </row>
    <row r="56" spans="1:6" x14ac:dyDescent="0.2">
      <c r="A56" s="51">
        <v>2010</v>
      </c>
      <c r="B56" s="123">
        <v>88.707999999999998</v>
      </c>
      <c r="C56" s="45">
        <v>8.52</v>
      </c>
    </row>
    <row r="57" spans="1:6" x14ac:dyDescent="0.2">
      <c r="A57" s="50">
        <v>2011</v>
      </c>
      <c r="B57" s="124">
        <v>89.760999999999996</v>
      </c>
      <c r="C57" s="46">
        <v>7.65</v>
      </c>
    </row>
    <row r="59" spans="1:6" x14ac:dyDescent="0.2">
      <c r="A59" s="121" t="s">
        <v>99</v>
      </c>
    </row>
    <row r="61" spans="1:6" ht="39.75" customHeight="1" x14ac:dyDescent="0.2">
      <c r="A61" s="145" t="s">
        <v>102</v>
      </c>
      <c r="B61" s="140"/>
      <c r="C61" s="140"/>
      <c r="D61" s="140"/>
      <c r="E61" s="140"/>
      <c r="F61" s="140"/>
    </row>
    <row r="62" spans="1:6" x14ac:dyDescent="0.2">
      <c r="A62" s="51"/>
      <c r="B62" s="48"/>
      <c r="C62" s="48"/>
      <c r="D62" s="48"/>
      <c r="E62" s="48"/>
    </row>
    <row r="63" spans="1:6" ht="54" customHeight="1" x14ac:dyDescent="0.2">
      <c r="A63" s="131" t="s">
        <v>36</v>
      </c>
      <c r="B63" s="131"/>
      <c r="C63" s="131"/>
      <c r="D63" s="131"/>
      <c r="E63" s="131"/>
      <c r="F63" s="131"/>
    </row>
  </sheetData>
  <mergeCells count="3">
    <mergeCell ref="B4:C4"/>
    <mergeCell ref="A61:F61"/>
    <mergeCell ref="A63:F63"/>
  </mergeCells>
  <pageMargins left="0.7" right="0.7" top="0.75" bottom="0.75" header="0.3" footer="0.3"/>
  <pageSetup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F63"/>
  <sheetViews>
    <sheetView workbookViewId="0"/>
  </sheetViews>
  <sheetFormatPr defaultRowHeight="12.75" x14ac:dyDescent="0.2"/>
  <cols>
    <col min="1" max="1" width="9.140625" style="121"/>
    <col min="2" max="2" width="12" style="122" customWidth="1"/>
    <col min="3" max="3" width="12.28515625" style="122" customWidth="1"/>
    <col min="4" max="16384" width="9.140625" style="121"/>
  </cols>
  <sheetData>
    <row r="1" spans="1:3" x14ac:dyDescent="0.2">
      <c r="A1" s="26" t="s">
        <v>101</v>
      </c>
    </row>
    <row r="3" spans="1:3" x14ac:dyDescent="0.2">
      <c r="A3" s="50" t="s">
        <v>0</v>
      </c>
      <c r="B3" s="125" t="s">
        <v>98</v>
      </c>
      <c r="C3" s="125" t="s">
        <v>3</v>
      </c>
    </row>
    <row r="4" spans="1:3" x14ac:dyDescent="0.2">
      <c r="A4" s="51"/>
      <c r="B4" s="144" t="s">
        <v>90</v>
      </c>
      <c r="C4" s="144"/>
    </row>
    <row r="5" spans="1:3" x14ac:dyDescent="0.2">
      <c r="A5" s="51"/>
    </row>
    <row r="6" spans="1:3" x14ac:dyDescent="0.2">
      <c r="A6" s="51">
        <v>1960</v>
      </c>
      <c r="B6" s="126">
        <v>1.01</v>
      </c>
      <c r="C6" s="122" t="s">
        <v>5</v>
      </c>
    </row>
    <row r="7" spans="1:3" x14ac:dyDescent="0.2">
      <c r="A7" s="51">
        <v>1961</v>
      </c>
      <c r="B7" s="126">
        <v>1.08</v>
      </c>
      <c r="C7" s="122" t="s">
        <v>5</v>
      </c>
    </row>
    <row r="8" spans="1:3" x14ac:dyDescent="0.2">
      <c r="A8" s="51">
        <v>1962</v>
      </c>
      <c r="B8" s="126">
        <v>1.17</v>
      </c>
      <c r="C8" s="122" t="s">
        <v>5</v>
      </c>
    </row>
    <row r="9" spans="1:3" x14ac:dyDescent="0.2">
      <c r="A9" s="51">
        <v>1963</v>
      </c>
      <c r="B9" s="126">
        <v>1.26</v>
      </c>
      <c r="C9" s="122" t="s">
        <v>5</v>
      </c>
    </row>
    <row r="10" spans="1:3" x14ac:dyDescent="0.2">
      <c r="A10" s="51">
        <v>1964</v>
      </c>
      <c r="B10" s="126">
        <v>1.37</v>
      </c>
      <c r="C10" s="128">
        <v>0.7862923368967929</v>
      </c>
    </row>
    <row r="11" spans="1:3" x14ac:dyDescent="0.2">
      <c r="A11" s="51">
        <v>1965</v>
      </c>
      <c r="B11" s="126">
        <v>1.48</v>
      </c>
      <c r="C11" s="128">
        <v>0.71453508669847554</v>
      </c>
    </row>
    <row r="12" spans="1:3" x14ac:dyDescent="0.2">
      <c r="A12" s="51">
        <v>1966</v>
      </c>
      <c r="B12" s="126">
        <v>1.6</v>
      </c>
      <c r="C12" s="128">
        <v>0.98160237388724036</v>
      </c>
    </row>
    <row r="13" spans="1:3" x14ac:dyDescent="0.2">
      <c r="A13" s="51">
        <v>1967</v>
      </c>
      <c r="B13" s="126">
        <v>1.66</v>
      </c>
      <c r="C13" s="128">
        <v>0.9725979066211925</v>
      </c>
    </row>
    <row r="14" spans="1:3" x14ac:dyDescent="0.2">
      <c r="A14" s="51">
        <v>1968</v>
      </c>
      <c r="B14" s="126">
        <v>1.62</v>
      </c>
      <c r="C14" s="128">
        <v>0.96137749611383472</v>
      </c>
    </row>
    <row r="15" spans="1:3" x14ac:dyDescent="0.2">
      <c r="A15" s="51">
        <v>1969</v>
      </c>
      <c r="B15" s="126">
        <v>1.61</v>
      </c>
      <c r="C15" s="128">
        <v>0.9160763597070477</v>
      </c>
    </row>
    <row r="16" spans="1:3" x14ac:dyDescent="0.2">
      <c r="A16" s="51">
        <v>1970</v>
      </c>
      <c r="B16" s="126">
        <v>1.8</v>
      </c>
      <c r="C16" s="128">
        <v>1.0907952410770194</v>
      </c>
    </row>
    <row r="17" spans="1:3" x14ac:dyDescent="0.2">
      <c r="A17" s="51">
        <v>1971</v>
      </c>
      <c r="B17" s="126">
        <v>1.86</v>
      </c>
      <c r="C17" s="128">
        <v>1.105121293800539</v>
      </c>
    </row>
    <row r="18" spans="1:3" x14ac:dyDescent="0.2">
      <c r="A18" s="51">
        <v>1972</v>
      </c>
      <c r="B18" s="126">
        <v>1.8</v>
      </c>
      <c r="C18" s="128">
        <v>0.85058683898193332</v>
      </c>
    </row>
    <row r="19" spans="1:3" x14ac:dyDescent="0.2">
      <c r="A19" s="51">
        <v>1973</v>
      </c>
      <c r="B19" s="126">
        <v>1.95</v>
      </c>
      <c r="C19" s="128">
        <v>1.1298596112311015</v>
      </c>
    </row>
    <row r="20" spans="1:3" x14ac:dyDescent="0.2">
      <c r="A20" s="51">
        <v>1974</v>
      </c>
      <c r="B20" s="126">
        <v>2.0699999999999998</v>
      </c>
      <c r="C20" s="128">
        <v>1.0287839140614241</v>
      </c>
    </row>
    <row r="21" spans="1:3" x14ac:dyDescent="0.2">
      <c r="A21" s="51">
        <v>1975</v>
      </c>
      <c r="B21" s="126">
        <v>2.15</v>
      </c>
      <c r="C21" s="128">
        <v>1.0344334904986427</v>
      </c>
    </row>
    <row r="22" spans="1:3" x14ac:dyDescent="0.2">
      <c r="A22" s="51">
        <v>1976</v>
      </c>
      <c r="B22" s="126">
        <v>2.16</v>
      </c>
      <c r="C22" s="128">
        <v>0.99237782095351967</v>
      </c>
    </row>
    <row r="23" spans="1:3" x14ac:dyDescent="0.2">
      <c r="A23" s="51">
        <v>1977</v>
      </c>
      <c r="B23" s="126">
        <v>2.11</v>
      </c>
      <c r="C23" s="128">
        <v>1.0598540145985402</v>
      </c>
    </row>
    <row r="24" spans="1:3" x14ac:dyDescent="0.2">
      <c r="A24" s="51">
        <v>1978</v>
      </c>
      <c r="B24" s="126">
        <v>2.4</v>
      </c>
      <c r="C24" s="128">
        <v>1.0589305711086225</v>
      </c>
    </row>
    <row r="25" spans="1:3" x14ac:dyDescent="0.2">
      <c r="A25" s="51">
        <v>1979</v>
      </c>
      <c r="B25" s="126">
        <v>2.61</v>
      </c>
      <c r="C25" s="128">
        <v>1.0293914723333792</v>
      </c>
    </row>
    <row r="26" spans="1:3" x14ac:dyDescent="0.2">
      <c r="A26" s="51">
        <v>1980</v>
      </c>
      <c r="B26" s="126">
        <v>2.52</v>
      </c>
      <c r="C26" s="128">
        <v>1.0988098533075006</v>
      </c>
    </row>
    <row r="27" spans="1:3" x14ac:dyDescent="0.2">
      <c r="A27" s="51">
        <v>1981</v>
      </c>
      <c r="B27" s="126">
        <v>2.63</v>
      </c>
      <c r="C27" s="128">
        <v>1.1621385842472582</v>
      </c>
    </row>
    <row r="28" spans="1:3" x14ac:dyDescent="0.2">
      <c r="A28" s="51">
        <v>1982</v>
      </c>
      <c r="B28" s="126">
        <v>2.94</v>
      </c>
      <c r="C28" s="128">
        <v>1.07257393989785</v>
      </c>
    </row>
    <row r="29" spans="1:3" x14ac:dyDescent="0.2">
      <c r="A29" s="51">
        <v>1983</v>
      </c>
      <c r="B29" s="126">
        <v>3.2</v>
      </c>
      <c r="C29" s="128">
        <v>1.2898110215409013</v>
      </c>
    </row>
    <row r="30" spans="1:3" x14ac:dyDescent="0.2">
      <c r="A30" s="51">
        <v>1984</v>
      </c>
      <c r="B30" s="126">
        <v>3.4</v>
      </c>
      <c r="C30" s="128">
        <v>1.3306340927806752</v>
      </c>
    </row>
    <row r="31" spans="1:3" x14ac:dyDescent="0.2">
      <c r="A31" s="51">
        <v>1985</v>
      </c>
      <c r="B31" s="126">
        <v>3.29</v>
      </c>
      <c r="C31" s="128">
        <v>1.3616221819124126</v>
      </c>
    </row>
    <row r="32" spans="1:3" x14ac:dyDescent="0.2">
      <c r="A32" s="51">
        <v>1986</v>
      </c>
      <c r="B32" s="126">
        <v>3.36</v>
      </c>
      <c r="C32" s="128">
        <v>1.4001205545509343</v>
      </c>
    </row>
    <row r="33" spans="1:3" x14ac:dyDescent="0.2">
      <c r="A33" s="51">
        <v>1987</v>
      </c>
      <c r="B33" s="126">
        <v>3.45</v>
      </c>
      <c r="C33" s="128">
        <v>1.4427471876850206</v>
      </c>
    </row>
    <row r="34" spans="1:3" x14ac:dyDescent="0.2">
      <c r="A34" s="51">
        <v>1988</v>
      </c>
      <c r="B34" s="126">
        <v>3.4</v>
      </c>
      <c r="C34" s="128">
        <v>1.4341133004926108</v>
      </c>
    </row>
    <row r="35" spans="1:3" x14ac:dyDescent="0.2">
      <c r="A35" s="51">
        <v>1989</v>
      </c>
      <c r="B35" s="126">
        <v>3.46</v>
      </c>
      <c r="C35" s="128">
        <v>1.2729648991784914</v>
      </c>
    </row>
    <row r="36" spans="1:3" x14ac:dyDescent="0.2">
      <c r="A36" s="51">
        <v>1990</v>
      </c>
      <c r="B36" s="126">
        <v>3.76</v>
      </c>
      <c r="C36" s="128">
        <v>1.4550264550264551</v>
      </c>
    </row>
    <row r="37" spans="1:3" x14ac:dyDescent="0.2">
      <c r="A37" s="51">
        <v>1991</v>
      </c>
      <c r="B37" s="126">
        <v>3.71</v>
      </c>
      <c r="C37" s="128">
        <v>1.3790654736543104</v>
      </c>
    </row>
    <row r="38" spans="1:3" x14ac:dyDescent="0.2">
      <c r="A38" s="51">
        <v>1992</v>
      </c>
      <c r="B38" s="126">
        <v>3.84</v>
      </c>
      <c r="C38" s="128">
        <v>1.4263952361168812</v>
      </c>
    </row>
    <row r="39" spans="1:3" x14ac:dyDescent="0.2">
      <c r="A39" s="51">
        <v>1993</v>
      </c>
      <c r="B39" s="126">
        <v>4.03</v>
      </c>
      <c r="C39" s="128">
        <v>1.6194203511741061</v>
      </c>
    </row>
    <row r="40" spans="1:3" x14ac:dyDescent="0.2">
      <c r="A40" s="51">
        <v>1994</v>
      </c>
      <c r="B40" s="126">
        <v>3.95</v>
      </c>
      <c r="C40" s="128">
        <v>1.7349815658208632</v>
      </c>
    </row>
    <row r="41" spans="1:3" x14ac:dyDescent="0.2">
      <c r="A41" s="51">
        <v>1995</v>
      </c>
      <c r="B41" s="126">
        <v>4.0999999999999996</v>
      </c>
      <c r="C41" s="128">
        <v>1.6611295681063123</v>
      </c>
    </row>
    <row r="42" spans="1:3" x14ac:dyDescent="0.2">
      <c r="A42" s="51">
        <v>1996</v>
      </c>
      <c r="B42" s="126">
        <v>4.3099999999999996</v>
      </c>
      <c r="C42" s="128">
        <v>1.7697456492637216</v>
      </c>
    </row>
    <row r="43" spans="1:3" x14ac:dyDescent="0.2">
      <c r="A43" s="51">
        <v>1997</v>
      </c>
      <c r="B43" s="126">
        <v>4.21</v>
      </c>
      <c r="C43" s="128">
        <v>1.7646776899113348</v>
      </c>
    </row>
    <row r="44" spans="1:3" x14ac:dyDescent="0.2">
      <c r="A44" s="51">
        <v>1998</v>
      </c>
      <c r="B44" s="126">
        <v>4.3600000000000003</v>
      </c>
      <c r="C44" s="128">
        <v>1.7825882352941176</v>
      </c>
    </row>
    <row r="45" spans="1:3" x14ac:dyDescent="0.2">
      <c r="A45" s="51">
        <v>1999</v>
      </c>
      <c r="B45" s="126">
        <v>4.3499999999999996</v>
      </c>
      <c r="C45" s="128">
        <v>1.7862499999999999</v>
      </c>
    </row>
    <row r="46" spans="1:3" x14ac:dyDescent="0.2">
      <c r="A46" s="51">
        <v>2000</v>
      </c>
      <c r="B46" s="126">
        <v>4.1500000000000004</v>
      </c>
      <c r="C46" s="128">
        <v>1.6559139784946237</v>
      </c>
    </row>
    <row r="47" spans="1:3" x14ac:dyDescent="0.2">
      <c r="A47" s="51">
        <v>2001</v>
      </c>
      <c r="B47" s="126">
        <v>4.22</v>
      </c>
      <c r="C47" s="128">
        <v>1.6255274261603376</v>
      </c>
    </row>
    <row r="48" spans="1:3" x14ac:dyDescent="0.2">
      <c r="A48" s="51">
        <v>2002</v>
      </c>
      <c r="B48" s="126">
        <v>4.29</v>
      </c>
      <c r="C48" s="128">
        <v>1.8933486238532109</v>
      </c>
    </row>
    <row r="49" spans="1:6" x14ac:dyDescent="0.2">
      <c r="A49" s="51">
        <v>2003</v>
      </c>
      <c r="B49" s="126">
        <v>4.29</v>
      </c>
      <c r="C49" s="128">
        <v>1.652958230430581</v>
      </c>
    </row>
    <row r="50" spans="1:6" x14ac:dyDescent="0.2">
      <c r="A50" s="51">
        <v>2004</v>
      </c>
      <c r="B50" s="126">
        <v>4.5599999999999996</v>
      </c>
      <c r="C50" s="128">
        <v>1.8143899895724713</v>
      </c>
    </row>
    <row r="51" spans="1:6" x14ac:dyDescent="0.2">
      <c r="A51" s="51">
        <v>2005</v>
      </c>
      <c r="B51" s="126">
        <v>4.62</v>
      </c>
      <c r="C51" s="128">
        <v>1.7047231779793557</v>
      </c>
    </row>
    <row r="52" spans="1:6" x14ac:dyDescent="0.2">
      <c r="A52" s="51">
        <v>2006</v>
      </c>
      <c r="B52" s="126">
        <v>4.7300000000000004</v>
      </c>
      <c r="C52" s="128">
        <v>1.6201633705932932</v>
      </c>
    </row>
    <row r="53" spans="1:6" x14ac:dyDescent="0.2">
      <c r="A53" s="51">
        <v>2007</v>
      </c>
      <c r="B53" s="126">
        <v>4.72</v>
      </c>
      <c r="C53" s="128">
        <v>1.5314285714285714</v>
      </c>
    </row>
    <row r="54" spans="1:6" x14ac:dyDescent="0.2">
      <c r="A54" s="51">
        <v>2008</v>
      </c>
      <c r="B54" s="126">
        <v>4.93</v>
      </c>
      <c r="C54" s="128">
        <v>1.7020810514786417</v>
      </c>
    </row>
    <row r="55" spans="1:6" x14ac:dyDescent="0.2">
      <c r="A55" s="51">
        <v>2009</v>
      </c>
      <c r="B55" s="126">
        <v>4.83</v>
      </c>
      <c r="C55" s="128">
        <v>1.6300326441784549</v>
      </c>
    </row>
    <row r="56" spans="1:6" x14ac:dyDescent="0.2">
      <c r="A56" s="51">
        <v>2010</v>
      </c>
      <c r="B56" s="126">
        <v>4.91</v>
      </c>
      <c r="C56" s="128">
        <v>1.772300469483568</v>
      </c>
    </row>
    <row r="57" spans="1:6" x14ac:dyDescent="0.2">
      <c r="A57" s="50">
        <v>2011</v>
      </c>
      <c r="B57" s="127">
        <v>5.1100000000000003</v>
      </c>
      <c r="C57" s="129">
        <v>1.7647058823529411</v>
      </c>
    </row>
    <row r="59" spans="1:6" x14ac:dyDescent="0.2">
      <c r="A59" s="121" t="s">
        <v>99</v>
      </c>
    </row>
    <row r="61" spans="1:6" ht="39.75" customHeight="1" x14ac:dyDescent="0.2">
      <c r="A61" s="145" t="s">
        <v>102</v>
      </c>
      <c r="B61" s="140"/>
      <c r="C61" s="140"/>
      <c r="D61" s="140"/>
      <c r="E61" s="140"/>
      <c r="F61" s="140"/>
    </row>
    <row r="62" spans="1:6" x14ac:dyDescent="0.2">
      <c r="A62" s="51"/>
      <c r="B62" s="48"/>
      <c r="C62" s="48"/>
      <c r="D62" s="48"/>
      <c r="E62" s="48"/>
    </row>
    <row r="63" spans="1:6" ht="54" customHeight="1" x14ac:dyDescent="0.2">
      <c r="A63" s="131" t="s">
        <v>36</v>
      </c>
      <c r="B63" s="131"/>
      <c r="C63" s="131"/>
      <c r="D63" s="131"/>
      <c r="E63" s="131"/>
      <c r="F63" s="131"/>
    </row>
  </sheetData>
  <mergeCells count="3">
    <mergeCell ref="B4:C4"/>
    <mergeCell ref="A61:F61"/>
    <mergeCell ref="A63:F63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20</vt:i4>
      </vt:variant>
      <vt:variant>
        <vt:lpstr>Named Ranges</vt:lpstr>
      </vt:variant>
      <vt:variant>
        <vt:i4>2</vt:i4>
      </vt:variant>
    </vt:vector>
  </HeadingPairs>
  <TitlesOfParts>
    <vt:vector size="36" baseType="lpstr">
      <vt:lpstr>INDEX</vt:lpstr>
      <vt:lpstr>World Soybean PAY</vt:lpstr>
      <vt:lpstr>World Soymeal Feed Use</vt:lpstr>
      <vt:lpstr>Top 10 Soy ProdConsExIm</vt:lpstr>
      <vt:lpstr>China Soybean ProdConsIm</vt:lpstr>
      <vt:lpstr>China Grain ProdConsNetImport</vt:lpstr>
      <vt:lpstr>China GrainSoy Prod</vt:lpstr>
      <vt:lpstr>China GrainSoy Area</vt:lpstr>
      <vt:lpstr>China GrainSoy Yield</vt:lpstr>
      <vt:lpstr>Western Hem GrainSoy Area</vt:lpstr>
      <vt:lpstr>U.S. Soy PAY</vt:lpstr>
      <vt:lpstr>Brazil Soy PAY</vt:lpstr>
      <vt:lpstr>Argentina Soy PAY</vt:lpstr>
      <vt:lpstr>Amazon Forest Loss</vt:lpstr>
      <vt:lpstr>World Soybean Prod (g)</vt:lpstr>
      <vt:lpstr>World Soybean Area (g)</vt:lpstr>
      <vt:lpstr>World Soybean Yield (g)</vt:lpstr>
      <vt:lpstr>World Soymeal Feed Use (g)</vt:lpstr>
      <vt:lpstr>China Soybean ProdConsIm (g)</vt:lpstr>
      <vt:lpstr>China Grain ProdCons (g)</vt:lpstr>
      <vt:lpstr>China Grain NetImports (g)</vt:lpstr>
      <vt:lpstr>China GrainSoy Prod (g)</vt:lpstr>
      <vt:lpstr>China GrainSoy Area (g)</vt:lpstr>
      <vt:lpstr>China GrainSoy Yield (g)</vt:lpstr>
      <vt:lpstr>Western Hem GrainSoy Area (g)</vt:lpstr>
      <vt:lpstr>U.S. Soy Prod (g)</vt:lpstr>
      <vt:lpstr>U.S. Soy Area (g)</vt:lpstr>
      <vt:lpstr>U.S. Soy Yield (g)</vt:lpstr>
      <vt:lpstr>Brazil Soy Prod (g)</vt:lpstr>
      <vt:lpstr>Brazil Soy Area (g)</vt:lpstr>
      <vt:lpstr>Brazil Soy Yield (g)</vt:lpstr>
      <vt:lpstr>Argentina Soy Prod (g)</vt:lpstr>
      <vt:lpstr>Argentina Soy Area (g)</vt:lpstr>
      <vt:lpstr>Argentina Soy Yield (g)</vt:lpstr>
      <vt:lpstr>'China Grain ProdConsNetImport'!Print_Area</vt:lpstr>
      <vt:lpstr>'Western Hem GrainSoy Area'!Print_Area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2012-09-19T21:02:04Z</dcterms:created>
  <dcterms:modified xsi:type="dcterms:W3CDTF">2012-09-19T21:08:35Z</dcterms:modified>
</cp:coreProperties>
</file>